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45" tabRatio="609" activeTab="0"/>
  </bookViews>
  <sheets>
    <sheet name="ПЛАТНЫЕ" sheetId="1" r:id="rId1"/>
    <sheet name="санит_" sheetId="2" state="hidden" r:id="rId2"/>
  </sheets>
  <definedNames>
    <definedName name="Excel_BuiltIn_Print_Area_1">#REF!</definedName>
    <definedName name="Excel_BuiltIn_Print_Area_11" localSheetId="0">'ПЛАТНЫЕ'!$A$1:$AF$26</definedName>
    <definedName name="Excel_BuiltIn_Print_Area_11">#REF!</definedName>
    <definedName name="Excel_BuiltIn_Print_Area_1_1">#REF!</definedName>
    <definedName name="Excel_BuiltIn_Print_Area_1_1_13">#REF!</definedName>
    <definedName name="Excel_BuiltIn_Print_Area_1_9">#REF!</definedName>
    <definedName name="Excel_BuiltIn_Print_Area_10">'санит_'!$A$1:$AO$40</definedName>
    <definedName name="Excel_BuiltIn_Print_Area_101">#REF!</definedName>
    <definedName name="Excel_BuiltIn_Print_Area_10_1">#REF!</definedName>
    <definedName name="Excel_BuiltIn_Print_Area_10_1_10">#REF!</definedName>
    <definedName name="Excel_BuiltIn_Print_Area_11">#REF!</definedName>
    <definedName name="Excel_BuiltIn_Print_Area_111">#REF!</definedName>
    <definedName name="Excel_BuiltIn_Print_Area_11_1">'санит_'!$A$1:$AO$40</definedName>
    <definedName name="Excel_BuiltIn_Print_Area_11_11">#REF!</definedName>
    <definedName name="Excel_BuiltIn_Print_Area_11_1_12">#REF!</definedName>
    <definedName name="Excel_BuiltIn_Print_Area_12">#REF!</definedName>
    <definedName name="Excel_BuiltIn_Print_Area_121">#REF!</definedName>
    <definedName name="Excel_BuiltIn_Print_Area_12_1">#REF!</definedName>
    <definedName name="Excel_BuiltIn_Print_Area_12_1_12">#REF!</definedName>
    <definedName name="Excel_BuiltIn_Print_Area_12_12">#REF!</definedName>
    <definedName name="Excel_BuiltIn_Print_Area_13">#REF!</definedName>
    <definedName name="Excel_BuiltIn_Print_Area_131">#REF!</definedName>
    <definedName name="Excel_BuiltIn_Print_Area_14">#REF!</definedName>
    <definedName name="Excel_BuiltIn_Print_Area_14_2">#REF!</definedName>
    <definedName name="Excel_BuiltIn_Print_Area_15">#REF!</definedName>
    <definedName name="Excel_BuiltIn_Print_Area_2">#REF!</definedName>
    <definedName name="Excel_BuiltIn_Print_Area_21">#REF!</definedName>
    <definedName name="Excel_BuiltIn_Print_Area_2_1">#REF!</definedName>
    <definedName name="Excel_BuiltIn_Print_Area_2_11">#REF!</definedName>
    <definedName name="Excel_BuiltIn_Print_Area_2_1_13">#REF!</definedName>
    <definedName name="Excel_BuiltIn_Print_Area_2_1_9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4">#REF!</definedName>
    <definedName name="Excel_BuiltIn_Print_Area_2_4_4">#REF!</definedName>
    <definedName name="Excel_BuiltIn_Print_Area_2_5">#REF!</definedName>
    <definedName name="Excel_BuiltIn_Print_Area_2_8">#REF!</definedName>
    <definedName name="Excel_BuiltIn_Print_Area_2_8_11">#REF!</definedName>
    <definedName name="Excel_BuiltIn_Print_Area_2_9">#REF!</definedName>
    <definedName name="Excel_BuiltIn_Print_Area_2_9_10">#REF!</definedName>
    <definedName name="Excel_BuiltIn_Print_Area_3">#REF!</definedName>
    <definedName name="Excel_BuiltIn_Print_Area_31">#REF!</definedName>
    <definedName name="Excel_BuiltIn_Print_Area_3_1">#REF!</definedName>
    <definedName name="Excel_BuiltIn_Print_Area_3_1_3">#REF!</definedName>
    <definedName name="Excel_BuiltIn_Print_Area_3_3">#REF!</definedName>
    <definedName name="Excel_BuiltIn_Print_Area_4">#REF!</definedName>
    <definedName name="Excel_BuiltIn_Print_Area_41">#REF!</definedName>
    <definedName name="Excel_BuiltIn_Print_Area_4_4">#REF!</definedName>
    <definedName name="Excel_BuiltIn_Print_Area_5">#REF!</definedName>
    <definedName name="Excel_BuiltIn_Print_Area_6">#REF!</definedName>
    <definedName name="Excel_BuiltIn_Print_Area_61">#REF!</definedName>
    <definedName name="Excel_BuiltIn_Print_Area_6_1" localSheetId="0">'ПЛАТНЫЕ'!$A$1:$AF$26</definedName>
    <definedName name="Excel_BuiltIn_Print_Area_6_1">#REF!</definedName>
    <definedName name="Excel_BuiltIn_Print_Area_7">#REF!</definedName>
    <definedName name="Excel_BuiltIn_Print_Area_71">'санит_'!$A$1:$AN$37</definedName>
    <definedName name="Excel_BuiltIn_Print_Area_7_1">#REF!</definedName>
    <definedName name="Excel_BuiltIn_Print_Area_7_1_6">#REF!</definedName>
    <definedName name="Excel_BuiltIn_Print_Area_7_6">#REF!</definedName>
    <definedName name="Excel_BuiltIn_Print_Area_8">#REF!</definedName>
    <definedName name="Excel_BuiltIn_Print_Area_81">#REF!</definedName>
    <definedName name="Excel_BuiltIn_Print_Area_8_1">#REF!</definedName>
    <definedName name="Excel_BuiltIn_Print_Area_8_11">#REF!</definedName>
    <definedName name="Excel_BuiltIn_Print_Area_8_1_11">#REF!</definedName>
    <definedName name="Excel_BuiltIn_Print_Area_8_1_111">#REF!</definedName>
    <definedName name="Excel_BuiltIn_Print_Area_8_11">#REF!</definedName>
    <definedName name="Excel_BuiltIn_Print_Area_9">#REF!</definedName>
    <definedName name="_xlnm.Print_Area" localSheetId="0">'ПЛАТНЫЕ'!$A$1:$AF$26</definedName>
    <definedName name="_xlnm.Print_Area" localSheetId="1">'санит_'!$A$1:$AP$38</definedName>
  </definedNames>
  <calcPr fullCalcOnLoad="1" refMode="R1C1"/>
</workbook>
</file>

<file path=xl/sharedStrings.xml><?xml version="1.0" encoding="utf-8"?>
<sst xmlns="http://schemas.openxmlformats.org/spreadsheetml/2006/main" count="642" uniqueCount="101">
  <si>
    <t>"УТВЕРЖДАЮ"</t>
  </si>
  <si>
    <t xml:space="preserve"> </t>
  </si>
  <si>
    <t>ГРАФИК</t>
  </si>
  <si>
    <t>____________________      А.И. Щербина</t>
  </si>
  <si>
    <t>Рабоч. Смена</t>
  </si>
  <si>
    <t>Фамилия, Имя, Отчество</t>
  </si>
  <si>
    <t>Должность</t>
  </si>
  <si>
    <t>Кол-во ставок</t>
  </si>
  <si>
    <t>Рабочий день, час.</t>
  </si>
  <si>
    <t>Месячн. норма</t>
  </si>
  <si>
    <t>Рабочая смена</t>
  </si>
  <si>
    <r>
      <t xml:space="preserve">По норме </t>
    </r>
    <r>
      <rPr>
        <sz val="10"/>
        <rFont val="Arial Cyr"/>
        <family val="2"/>
      </rPr>
      <t xml:space="preserve">Рабоч. день, </t>
    </r>
    <r>
      <rPr>
        <b/>
        <sz val="10"/>
        <rFont val="Arial Cyr"/>
        <family val="2"/>
      </rPr>
      <t>час.</t>
    </r>
  </si>
  <si>
    <t>Рабоч. дни с 2-я выходн.</t>
  </si>
  <si>
    <t>Норма рабоч. времени</t>
  </si>
  <si>
    <r>
      <t>Суббот.</t>
    </r>
    <r>
      <rPr>
        <sz val="10"/>
        <rFont val="Arial Cyr"/>
        <family val="2"/>
      </rPr>
      <t xml:space="preserve"> рабоч. смены, </t>
    </r>
    <r>
      <rPr>
        <b/>
        <sz val="10"/>
        <rFont val="Arial Cyr"/>
        <family val="2"/>
      </rPr>
      <t>час.</t>
    </r>
  </si>
  <si>
    <t>ЧАСЫ</t>
  </si>
  <si>
    <t>МИНУТЫ</t>
  </si>
  <si>
    <t>ч.</t>
  </si>
  <si>
    <t>мин.</t>
  </si>
  <si>
    <t>В</t>
  </si>
  <si>
    <t>Филиппова Елена Викторовна</t>
  </si>
  <si>
    <t>Врач стоматолог</t>
  </si>
  <si>
    <t>С  графиком  ознакомлены:</t>
  </si>
  <si>
    <t>Согласовано:</t>
  </si>
  <si>
    <t>"_____" ______________2012г.</t>
  </si>
  <si>
    <t xml:space="preserve">Председатель СТК </t>
  </si>
  <si>
    <t>Экономист</t>
  </si>
  <si>
    <t>С.П.Матяш</t>
  </si>
  <si>
    <t>Специалист по кадрам</t>
  </si>
  <si>
    <t>В. С. Шевченко</t>
  </si>
  <si>
    <t xml:space="preserve">Исполнитель   гл.медсестра                                </t>
  </si>
  <si>
    <t>Л. Н. Орлова</t>
  </si>
  <si>
    <t>Т.А.Квитко</t>
  </si>
  <si>
    <t>Щербина Ольга Викторовна</t>
  </si>
  <si>
    <t>санитарка</t>
  </si>
  <si>
    <t>7-30  13-00</t>
  </si>
  <si>
    <r>
      <t xml:space="preserve">Рабоч. смена,  доля </t>
    </r>
    <r>
      <rPr>
        <b/>
        <sz val="10"/>
        <rFont val="Arial Cyr"/>
        <family val="2"/>
      </rPr>
      <t>час.</t>
    </r>
  </si>
  <si>
    <t>Васильева Елена Васильевна</t>
  </si>
  <si>
    <t xml:space="preserve">Квитко Татьяна Анатольевна    </t>
  </si>
  <si>
    <t>Аврамец Валерия Геннадьевна</t>
  </si>
  <si>
    <t xml:space="preserve">Заиченко Ирина Александровна  </t>
  </si>
  <si>
    <t>сестра хозяйка</t>
  </si>
  <si>
    <t>15-00  16-57</t>
  </si>
  <si>
    <t>В.Е.Гавардовская</t>
  </si>
  <si>
    <t>Е.В.Васильева</t>
  </si>
  <si>
    <t>.</t>
  </si>
  <si>
    <t>В.Г.Аврамец</t>
  </si>
  <si>
    <t>И.А.Заиченко</t>
  </si>
  <si>
    <t>Феоктистова Надежда Ивановна</t>
  </si>
  <si>
    <t>Н.И.Феоктистова</t>
  </si>
  <si>
    <t>Горецкий Руслан Хусейнович</t>
  </si>
  <si>
    <t>Хачьян Арам Авагимович</t>
  </si>
  <si>
    <t xml:space="preserve">Зубной врач  </t>
  </si>
  <si>
    <t xml:space="preserve">Копытова Евгения Анатольевна  </t>
  </si>
  <si>
    <t>8-00 13-27</t>
  </si>
  <si>
    <t>___________________</t>
  </si>
  <si>
    <t>2016г</t>
  </si>
  <si>
    <t>Карагозян Карпо Мелконович</t>
  </si>
  <si>
    <t>"________"  _______________________ 2016года</t>
  </si>
  <si>
    <t>О</t>
  </si>
  <si>
    <t>Врач-стоматолог-терапевт</t>
  </si>
  <si>
    <t>7-00  14-48</t>
  </si>
  <si>
    <t>Врач-стоматолог-хирург</t>
  </si>
  <si>
    <t>Сильверстова Светлана Викторовна</t>
  </si>
  <si>
    <t>Главный врач ГБУЗ "Хадыженская стоматологическая поликлиника"</t>
  </si>
  <si>
    <r>
      <t xml:space="preserve">                                                                                         работы  _</t>
    </r>
    <r>
      <rPr>
        <b/>
        <i/>
        <u val="single"/>
        <sz val="12"/>
        <rFont val="Arial Cyr"/>
        <family val="2"/>
      </rPr>
      <t xml:space="preserve">______________  </t>
    </r>
    <r>
      <rPr>
        <b/>
        <sz val="12"/>
        <rFont val="Arial Cyr"/>
        <family val="2"/>
      </rPr>
      <t xml:space="preserve">    ГБУЗ "Хадыженская стоматологическая поликлиника"</t>
    </r>
  </si>
  <si>
    <t>12-12   20-00</t>
  </si>
  <si>
    <t>8-00  15-06</t>
  </si>
  <si>
    <t xml:space="preserve">Сарян Карен Саркисович </t>
  </si>
  <si>
    <t>на           Январь    месяц  2017 года</t>
  </si>
  <si>
    <t>8-58   14-46</t>
  </si>
  <si>
    <t>8-58   16-47</t>
  </si>
  <si>
    <t>7-00  14-18</t>
  </si>
  <si>
    <t>12-32  20-00</t>
  </si>
  <si>
    <t>12-07    20-00</t>
  </si>
  <si>
    <t>7-00  14-53</t>
  </si>
  <si>
    <t>13-30  20-00</t>
  </si>
  <si>
    <t>7-30 14-00</t>
  </si>
  <si>
    <t>ТЕРАПЕВТИЧЕСКИЕ КАБИНЕТЫ</t>
  </si>
  <si>
    <t xml:space="preserve">Зубной врач     </t>
  </si>
  <si>
    <t xml:space="preserve">Зубной врач </t>
  </si>
  <si>
    <t>Исполнитель :      Главная медицинская сестра                                  ______________________          Л.Н. Орлова</t>
  </si>
  <si>
    <r>
      <t xml:space="preserve">Врач-стоматолог-терапевт   </t>
    </r>
    <r>
      <rPr>
        <sz val="12"/>
        <color indexed="10"/>
        <rFont val="Times New Roman"/>
        <family val="1"/>
      </rPr>
      <t xml:space="preserve">      </t>
    </r>
  </si>
  <si>
    <t>ХИРУРГИЧЕСКИЙ КАБИНЕТ</t>
  </si>
  <si>
    <t>ДЕТСКИЙ  КАБИНЕТ</t>
  </si>
  <si>
    <t>ОРТОПЕДИЧЕСКИЙ КАБИНЕТ</t>
  </si>
  <si>
    <t>9-40  13-27</t>
  </si>
  <si>
    <t>15-07  16-46</t>
  </si>
  <si>
    <t>13-28 15-06</t>
  </si>
  <si>
    <t>Иванов Владислав Иванович</t>
  </si>
  <si>
    <t>Врач-стоматолог</t>
  </si>
  <si>
    <t>8-00  13-00</t>
  </si>
  <si>
    <t>11-42  13-00</t>
  </si>
  <si>
    <t>13-27  20-00</t>
  </si>
  <si>
    <t>8-00  9-18</t>
  </si>
  <si>
    <t>8-00   9-36</t>
  </si>
  <si>
    <t>Балабанян Карина Георгиевна</t>
  </si>
  <si>
    <t>8-00   11-00</t>
  </si>
  <si>
    <t>11-24  13-00</t>
  </si>
  <si>
    <t>Каракчиев Идрис Хусейнович</t>
  </si>
  <si>
    <t xml:space="preserve">График работы медицинских работников, участвующих в предоставлении медицинских услуг на платной основе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</si>
</sst>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;[Red]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0.000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i/>
      <u val="single"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sz val="9"/>
      <name val="Arial"/>
      <family val="2"/>
    </font>
    <font>
      <i/>
      <sz val="13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1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6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2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31" fillId="0" borderId="1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15" xfId="0" applyBorder="1" applyAlignment="1">
      <alignment/>
    </xf>
    <xf numFmtId="0" fontId="27" fillId="0" borderId="0" xfId="0" applyFont="1" applyBorder="1" applyAlignment="1">
      <alignment/>
    </xf>
    <xf numFmtId="0" fontId="31" fillId="2" borderId="16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wrapText="1"/>
    </xf>
    <xf numFmtId="1" fontId="0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172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/>
    </xf>
    <xf numFmtId="0" fontId="32" fillId="0" borderId="11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7" xfId="0" applyFont="1" applyBorder="1" applyAlignment="1">
      <alignment/>
    </xf>
    <xf numFmtId="0" fontId="34" fillId="0" borderId="0" xfId="0" applyFont="1" applyAlignment="1">
      <alignment/>
    </xf>
    <xf numFmtId="0" fontId="31" fillId="18" borderId="10" xfId="0" applyFont="1" applyFill="1" applyBorder="1" applyAlignment="1">
      <alignment horizontal="center" vertical="center" wrapText="1"/>
    </xf>
    <xf numFmtId="0" fontId="27" fillId="19" borderId="0" xfId="0" applyFont="1" applyFill="1" applyAlignment="1">
      <alignment/>
    </xf>
    <xf numFmtId="0" fontId="33" fillId="2" borderId="10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wrapText="1"/>
    </xf>
    <xf numFmtId="0" fontId="0" fillId="19" borderId="11" xfId="0" applyFont="1" applyFill="1" applyBorder="1" applyAlignment="1">
      <alignment vertical="center" wrapText="1"/>
    </xf>
    <xf numFmtId="0" fontId="0" fillId="19" borderId="12" xfId="0" applyFont="1" applyFill="1" applyBorder="1" applyAlignment="1">
      <alignment vertical="center" wrapText="1"/>
    </xf>
    <xf numFmtId="0" fontId="0" fillId="19" borderId="13" xfId="0" applyFont="1" applyFill="1" applyBorder="1" applyAlignment="1">
      <alignment vertical="center" wrapText="1"/>
    </xf>
    <xf numFmtId="1" fontId="0" fillId="19" borderId="11" xfId="0" applyNumberFormat="1" applyFont="1" applyFill="1" applyBorder="1" applyAlignment="1">
      <alignment vertical="center" wrapText="1"/>
    </xf>
    <xf numFmtId="172" fontId="31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wrapText="1"/>
    </xf>
    <xf numFmtId="0" fontId="31" fillId="21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8" fillId="0" borderId="0" xfId="0" applyFont="1" applyAlignment="1">
      <alignment/>
    </xf>
    <xf numFmtId="0" fontId="31" fillId="0" borderId="0" xfId="0" applyFont="1" applyFill="1" applyAlignment="1">
      <alignment/>
    </xf>
    <xf numFmtId="0" fontId="36" fillId="19" borderId="18" xfId="0" applyFont="1" applyFill="1" applyBorder="1" applyAlignment="1">
      <alignment horizontal="left" vertical="center" wrapText="1"/>
    </xf>
    <xf numFmtId="0" fontId="36" fillId="19" borderId="18" xfId="0" applyFont="1" applyFill="1" applyBorder="1" applyAlignment="1">
      <alignment horizontal="center" vertical="center" wrapText="1"/>
    </xf>
    <xf numFmtId="0" fontId="31" fillId="18" borderId="18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19" borderId="20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24" fillId="22" borderId="10" xfId="0" applyFont="1" applyFill="1" applyBorder="1" applyAlignment="1">
      <alignment horizontal="center" wrapText="1"/>
    </xf>
    <xf numFmtId="0" fontId="21" fillId="19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23" borderId="1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0" fillId="23" borderId="1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1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IV26"/>
  <sheetViews>
    <sheetView tabSelected="1" zoomScale="75" zoomScaleNormal="75" zoomScaleSheetLayoutView="75" workbookViewId="0" topLeftCell="A1">
      <selection activeCell="N25" sqref="N25"/>
    </sheetView>
  </sheetViews>
  <sheetFormatPr defaultColWidth="9.00390625" defaultRowHeight="12.75"/>
  <cols>
    <col min="1" max="1" width="34.75390625" style="73" customWidth="1"/>
    <col min="2" max="2" width="24.625" style="73" customWidth="1"/>
    <col min="3" max="3" width="6.25390625" style="73" customWidth="1"/>
    <col min="4" max="4" width="5.75390625" style="73" customWidth="1"/>
    <col min="5" max="5" width="5.875" style="73" customWidth="1"/>
    <col min="6" max="6" width="5.25390625" style="73" customWidth="1"/>
    <col min="7" max="7" width="5.625" style="73" customWidth="1"/>
    <col min="8" max="8" width="5.375" style="73" customWidth="1"/>
    <col min="9" max="9" width="5.75390625" style="73" customWidth="1"/>
    <col min="10" max="10" width="5.875" style="73" customWidth="1"/>
    <col min="11" max="11" width="5.375" style="73" customWidth="1"/>
    <col min="12" max="14" width="5.625" style="73" customWidth="1"/>
    <col min="15" max="15" width="5.875" style="73" customWidth="1"/>
    <col min="16" max="18" width="5.375" style="73" customWidth="1"/>
    <col min="19" max="21" width="5.625" style="73" customWidth="1"/>
    <col min="22" max="22" width="5.75390625" style="73" customWidth="1"/>
    <col min="23" max="23" width="5.625" style="73" customWidth="1"/>
    <col min="24" max="25" width="5.25390625" style="73" customWidth="1"/>
    <col min="26" max="27" width="5.625" style="73" customWidth="1"/>
    <col min="28" max="28" width="6.125" style="73" customWidth="1"/>
    <col min="29" max="29" width="5.875" style="73" customWidth="1"/>
    <col min="30" max="31" width="5.625" style="73" customWidth="1"/>
    <col min="32" max="32" width="5.375" style="73" customWidth="1"/>
    <col min="33" max="33" width="5.875" style="73" customWidth="1"/>
    <col min="34" max="16384" width="9.125" style="73" customWidth="1"/>
  </cols>
  <sheetData>
    <row r="2" spans="1:32" ht="75" customHeight="1">
      <c r="A2" s="85" t="s">
        <v>100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256" ht="19.5" customHeight="1">
      <c r="A3" s="82" t="s">
        <v>78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 t="s">
        <v>78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 t="s">
        <v>78</v>
      </c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 t="s">
        <v>78</v>
      </c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 t="s">
        <v>78</v>
      </c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 t="s">
        <v>78</v>
      </c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 t="s">
        <v>78</v>
      </c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 t="s">
        <v>78</v>
      </c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ht="10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33" ht="30.75" customHeight="1">
      <c r="A5" s="106" t="s">
        <v>5</v>
      </c>
      <c r="B5" s="107" t="s">
        <v>6</v>
      </c>
      <c r="C5" s="108">
        <v>1</v>
      </c>
      <c r="D5" s="108">
        <v>2</v>
      </c>
      <c r="E5" s="109">
        <v>3</v>
      </c>
      <c r="F5" s="109">
        <v>4</v>
      </c>
      <c r="G5" s="110">
        <v>5</v>
      </c>
      <c r="H5" s="108">
        <v>6</v>
      </c>
      <c r="I5" s="108">
        <v>7</v>
      </c>
      <c r="J5" s="108">
        <v>8</v>
      </c>
      <c r="K5" s="108">
        <v>9</v>
      </c>
      <c r="L5" s="109">
        <v>10</v>
      </c>
      <c r="M5" s="109">
        <v>11</v>
      </c>
      <c r="N5" s="110">
        <v>12</v>
      </c>
      <c r="O5" s="108">
        <v>13</v>
      </c>
      <c r="P5" s="108">
        <v>14</v>
      </c>
      <c r="Q5" s="108">
        <v>15</v>
      </c>
      <c r="R5" s="108">
        <v>16</v>
      </c>
      <c r="S5" s="109">
        <v>17</v>
      </c>
      <c r="T5" s="109">
        <v>18</v>
      </c>
      <c r="U5" s="110">
        <v>19</v>
      </c>
      <c r="V5" s="108">
        <v>20</v>
      </c>
      <c r="W5" s="108">
        <v>21</v>
      </c>
      <c r="X5" s="108">
        <v>22</v>
      </c>
      <c r="Y5" s="108">
        <v>23</v>
      </c>
      <c r="Z5" s="109">
        <v>24</v>
      </c>
      <c r="AA5" s="109">
        <v>25</v>
      </c>
      <c r="AB5" s="110">
        <v>26</v>
      </c>
      <c r="AC5" s="108">
        <v>27</v>
      </c>
      <c r="AD5" s="108">
        <v>28</v>
      </c>
      <c r="AE5" s="108">
        <v>29</v>
      </c>
      <c r="AF5" s="108">
        <v>30</v>
      </c>
      <c r="AG5" s="111">
        <v>31</v>
      </c>
    </row>
    <row r="6" spans="1:33" ht="41.25" customHeight="1">
      <c r="A6" s="112" t="s">
        <v>68</v>
      </c>
      <c r="B6" s="99" t="s">
        <v>82</v>
      </c>
      <c r="C6" s="100" t="s">
        <v>86</v>
      </c>
      <c r="D6" s="100" t="s">
        <v>86</v>
      </c>
      <c r="E6" s="113" t="s">
        <v>19</v>
      </c>
      <c r="F6" s="113" t="s">
        <v>19</v>
      </c>
      <c r="G6" s="100" t="s">
        <v>86</v>
      </c>
      <c r="H6" s="100" t="s">
        <v>86</v>
      </c>
      <c r="I6" s="100" t="s">
        <v>86</v>
      </c>
      <c r="J6" s="100" t="s">
        <v>86</v>
      </c>
      <c r="K6" s="100" t="s">
        <v>86</v>
      </c>
      <c r="L6" s="113" t="s">
        <v>19</v>
      </c>
      <c r="M6" s="113" t="s">
        <v>19</v>
      </c>
      <c r="N6" s="100" t="s">
        <v>86</v>
      </c>
      <c r="O6" s="100" t="s">
        <v>86</v>
      </c>
      <c r="P6" s="100" t="s">
        <v>86</v>
      </c>
      <c r="Q6" s="100" t="s">
        <v>86</v>
      </c>
      <c r="R6" s="100" t="s">
        <v>86</v>
      </c>
      <c r="S6" s="113" t="s">
        <v>19</v>
      </c>
      <c r="T6" s="113" t="s">
        <v>19</v>
      </c>
      <c r="U6" s="100" t="s">
        <v>86</v>
      </c>
      <c r="V6" s="100" t="s">
        <v>86</v>
      </c>
      <c r="W6" s="100" t="s">
        <v>86</v>
      </c>
      <c r="X6" s="100" t="s">
        <v>86</v>
      </c>
      <c r="Y6" s="100" t="s">
        <v>86</v>
      </c>
      <c r="Z6" s="113" t="s">
        <v>19</v>
      </c>
      <c r="AA6" s="113" t="s">
        <v>19</v>
      </c>
      <c r="AB6" s="100" t="s">
        <v>86</v>
      </c>
      <c r="AC6" s="100" t="s">
        <v>86</v>
      </c>
      <c r="AD6" s="100" t="s">
        <v>86</v>
      </c>
      <c r="AE6" s="100" t="s">
        <v>86</v>
      </c>
      <c r="AF6" s="100" t="s">
        <v>86</v>
      </c>
      <c r="AG6" s="113" t="s">
        <v>19</v>
      </c>
    </row>
    <row r="7" spans="1:33" ht="41.25" customHeight="1">
      <c r="A7" s="114" t="s">
        <v>53</v>
      </c>
      <c r="B7" s="99" t="s">
        <v>79</v>
      </c>
      <c r="C7" s="104" t="s">
        <v>54</v>
      </c>
      <c r="D7" s="104" t="s">
        <v>54</v>
      </c>
      <c r="E7" s="113" t="s">
        <v>19</v>
      </c>
      <c r="F7" s="113" t="s">
        <v>19</v>
      </c>
      <c r="G7" s="104" t="s">
        <v>54</v>
      </c>
      <c r="H7" s="104" t="s">
        <v>54</v>
      </c>
      <c r="I7" s="104" t="s">
        <v>54</v>
      </c>
      <c r="J7" s="104" t="s">
        <v>54</v>
      </c>
      <c r="K7" s="104" t="s">
        <v>54</v>
      </c>
      <c r="L7" s="113" t="s">
        <v>19</v>
      </c>
      <c r="M7" s="113" t="s">
        <v>19</v>
      </c>
      <c r="N7" s="104" t="s">
        <v>54</v>
      </c>
      <c r="O7" s="104" t="s">
        <v>54</v>
      </c>
      <c r="P7" s="104" t="s">
        <v>54</v>
      </c>
      <c r="Q7" s="104" t="s">
        <v>54</v>
      </c>
      <c r="R7" s="104" t="s">
        <v>54</v>
      </c>
      <c r="S7" s="113" t="s">
        <v>19</v>
      </c>
      <c r="T7" s="113" t="s">
        <v>19</v>
      </c>
      <c r="U7" s="104" t="s">
        <v>54</v>
      </c>
      <c r="V7" s="104" t="s">
        <v>54</v>
      </c>
      <c r="W7" s="104" t="s">
        <v>54</v>
      </c>
      <c r="X7" s="104" t="s">
        <v>54</v>
      </c>
      <c r="Y7" s="104" t="s">
        <v>54</v>
      </c>
      <c r="Z7" s="113" t="s">
        <v>19</v>
      </c>
      <c r="AA7" s="113" t="s">
        <v>19</v>
      </c>
      <c r="AB7" s="100" t="s">
        <v>54</v>
      </c>
      <c r="AC7" s="100" t="s">
        <v>54</v>
      </c>
      <c r="AD7" s="100" t="s">
        <v>54</v>
      </c>
      <c r="AE7" s="100" t="s">
        <v>54</v>
      </c>
      <c r="AF7" s="100" t="s">
        <v>54</v>
      </c>
      <c r="AG7" s="113" t="s">
        <v>19</v>
      </c>
    </row>
    <row r="8" spans="1:33" ht="41.25" customHeight="1">
      <c r="A8" s="112" t="s">
        <v>48</v>
      </c>
      <c r="B8" s="101" t="s">
        <v>79</v>
      </c>
      <c r="C8" s="105" t="s">
        <v>67</v>
      </c>
      <c r="D8" s="105" t="s">
        <v>67</v>
      </c>
      <c r="E8" s="113" t="s">
        <v>19</v>
      </c>
      <c r="F8" s="113" t="s">
        <v>19</v>
      </c>
      <c r="G8" s="105" t="s">
        <v>67</v>
      </c>
      <c r="H8" s="105" t="s">
        <v>67</v>
      </c>
      <c r="I8" s="105" t="s">
        <v>67</v>
      </c>
      <c r="J8" s="105" t="s">
        <v>67</v>
      </c>
      <c r="K8" s="105" t="s">
        <v>67</v>
      </c>
      <c r="L8" s="113" t="s">
        <v>19</v>
      </c>
      <c r="M8" s="113" t="s">
        <v>19</v>
      </c>
      <c r="N8" s="105" t="s">
        <v>67</v>
      </c>
      <c r="O8" s="105" t="s">
        <v>67</v>
      </c>
      <c r="P8" s="105" t="s">
        <v>67</v>
      </c>
      <c r="Q8" s="105" t="s">
        <v>67</v>
      </c>
      <c r="R8" s="105" t="s">
        <v>67</v>
      </c>
      <c r="S8" s="113" t="s">
        <v>19</v>
      </c>
      <c r="T8" s="113" t="s">
        <v>19</v>
      </c>
      <c r="U8" s="105" t="s">
        <v>67</v>
      </c>
      <c r="V8" s="105" t="s">
        <v>67</v>
      </c>
      <c r="W8" s="105" t="s">
        <v>67</v>
      </c>
      <c r="X8" s="105" t="s">
        <v>67</v>
      </c>
      <c r="Y8" s="105" t="s">
        <v>67</v>
      </c>
      <c r="Z8" s="113" t="s">
        <v>19</v>
      </c>
      <c r="AA8" s="113" t="s">
        <v>19</v>
      </c>
      <c r="AB8" s="100" t="s">
        <v>67</v>
      </c>
      <c r="AC8" s="100" t="s">
        <v>67</v>
      </c>
      <c r="AD8" s="100" t="s">
        <v>67</v>
      </c>
      <c r="AE8" s="100" t="s">
        <v>67</v>
      </c>
      <c r="AF8" s="100" t="s">
        <v>67</v>
      </c>
      <c r="AG8" s="113" t="s">
        <v>19</v>
      </c>
    </row>
    <row r="9" spans="1:33" ht="41.25" customHeight="1">
      <c r="A9" s="77" t="s">
        <v>89</v>
      </c>
      <c r="B9" s="78" t="s">
        <v>90</v>
      </c>
      <c r="C9" s="80" t="s">
        <v>76</v>
      </c>
      <c r="D9" s="80" t="s">
        <v>77</v>
      </c>
      <c r="E9" s="81" t="s">
        <v>91</v>
      </c>
      <c r="F9" s="128" t="s">
        <v>19</v>
      </c>
      <c r="G9" s="80" t="s">
        <v>76</v>
      </c>
      <c r="H9" s="80" t="s">
        <v>77</v>
      </c>
      <c r="I9" s="80" t="s">
        <v>76</v>
      </c>
      <c r="J9" s="80" t="s">
        <v>77</v>
      </c>
      <c r="K9" s="80" t="s">
        <v>76</v>
      </c>
      <c r="L9" s="81" t="s">
        <v>92</v>
      </c>
      <c r="M9" s="128" t="s">
        <v>19</v>
      </c>
      <c r="N9" s="80" t="s">
        <v>77</v>
      </c>
      <c r="O9" s="80" t="s">
        <v>76</v>
      </c>
      <c r="P9" s="80" t="s">
        <v>77</v>
      </c>
      <c r="Q9" s="80" t="s">
        <v>76</v>
      </c>
      <c r="R9" s="80" t="s">
        <v>77</v>
      </c>
      <c r="S9" s="128" t="s">
        <v>19</v>
      </c>
      <c r="T9" s="128" t="s">
        <v>19</v>
      </c>
      <c r="U9" s="80" t="s">
        <v>76</v>
      </c>
      <c r="V9" s="80" t="s">
        <v>77</v>
      </c>
      <c r="W9" s="80" t="s">
        <v>76</v>
      </c>
      <c r="X9" s="80" t="s">
        <v>77</v>
      </c>
      <c r="Y9" s="80" t="s">
        <v>76</v>
      </c>
      <c r="Z9" s="81" t="s">
        <v>91</v>
      </c>
      <c r="AA9" s="128" t="s">
        <v>19</v>
      </c>
      <c r="AB9" s="80" t="s">
        <v>77</v>
      </c>
      <c r="AC9" s="80" t="s">
        <v>76</v>
      </c>
      <c r="AD9" s="80" t="s">
        <v>77</v>
      </c>
      <c r="AE9" s="80" t="s">
        <v>76</v>
      </c>
      <c r="AF9" s="80" t="s">
        <v>77</v>
      </c>
      <c r="AG9" s="81" t="s">
        <v>92</v>
      </c>
    </row>
    <row r="10" spans="1:33" ht="41.25" customHeight="1">
      <c r="A10" s="77" t="s">
        <v>33</v>
      </c>
      <c r="B10" s="78" t="s">
        <v>60</v>
      </c>
      <c r="C10" s="80" t="s">
        <v>76</v>
      </c>
      <c r="D10" s="79"/>
      <c r="E10" s="128" t="s">
        <v>19</v>
      </c>
      <c r="F10" s="128" t="s">
        <v>19</v>
      </c>
      <c r="G10" s="80" t="s">
        <v>76</v>
      </c>
      <c r="H10" s="80"/>
      <c r="I10" s="80" t="s">
        <v>76</v>
      </c>
      <c r="J10" s="80"/>
      <c r="K10" s="80" t="s">
        <v>76</v>
      </c>
      <c r="L10" s="128" t="s">
        <v>19</v>
      </c>
      <c r="M10" s="128" t="s">
        <v>19</v>
      </c>
      <c r="N10" s="80"/>
      <c r="O10" s="80" t="s">
        <v>76</v>
      </c>
      <c r="P10" s="80"/>
      <c r="Q10" s="80" t="s">
        <v>93</v>
      </c>
      <c r="R10" s="80"/>
      <c r="S10" s="81" t="s">
        <v>91</v>
      </c>
      <c r="T10" s="128" t="s">
        <v>19</v>
      </c>
      <c r="U10" s="80" t="s">
        <v>76</v>
      </c>
      <c r="V10" s="80"/>
      <c r="W10" s="80" t="s">
        <v>76</v>
      </c>
      <c r="X10" s="79"/>
      <c r="Y10" s="80" t="s">
        <v>76</v>
      </c>
      <c r="Z10" s="128" t="s">
        <v>19</v>
      </c>
      <c r="AA10" s="128" t="s">
        <v>19</v>
      </c>
      <c r="AB10" s="80"/>
      <c r="AC10" s="80" t="s">
        <v>76</v>
      </c>
      <c r="AD10" s="80"/>
      <c r="AE10" s="80" t="s">
        <v>76</v>
      </c>
      <c r="AF10" s="80"/>
      <c r="AG10" s="81" t="s">
        <v>94</v>
      </c>
    </row>
    <row r="11" spans="1:33" ht="41.25" customHeight="1">
      <c r="A11" s="77" t="s">
        <v>20</v>
      </c>
      <c r="B11" s="78" t="s">
        <v>21</v>
      </c>
      <c r="C11" s="80" t="s">
        <v>77</v>
      </c>
      <c r="D11" s="80" t="s">
        <v>77</v>
      </c>
      <c r="E11" s="81" t="s">
        <v>91</v>
      </c>
      <c r="F11" s="128" t="s">
        <v>19</v>
      </c>
      <c r="G11" s="80" t="s">
        <v>77</v>
      </c>
      <c r="H11" s="80" t="s">
        <v>77</v>
      </c>
      <c r="I11" s="80" t="s">
        <v>77</v>
      </c>
      <c r="J11" s="80" t="s">
        <v>77</v>
      </c>
      <c r="K11" s="80" t="s">
        <v>77</v>
      </c>
      <c r="L11" s="81" t="s">
        <v>95</v>
      </c>
      <c r="M11" s="128" t="s">
        <v>19</v>
      </c>
      <c r="N11" s="80" t="s">
        <v>77</v>
      </c>
      <c r="O11" s="80" t="s">
        <v>77</v>
      </c>
      <c r="P11" s="80" t="s">
        <v>77</v>
      </c>
      <c r="Q11" s="80" t="s">
        <v>77</v>
      </c>
      <c r="R11" s="80" t="s">
        <v>77</v>
      </c>
      <c r="S11" s="81" t="s">
        <v>91</v>
      </c>
      <c r="T11" s="128" t="s">
        <v>19</v>
      </c>
      <c r="U11" s="80" t="s">
        <v>77</v>
      </c>
      <c r="V11" s="80" t="s">
        <v>77</v>
      </c>
      <c r="W11" s="80" t="s">
        <v>77</v>
      </c>
      <c r="X11" s="80" t="s">
        <v>77</v>
      </c>
      <c r="Y11" s="80" t="s">
        <v>77</v>
      </c>
      <c r="Z11" s="128" t="s">
        <v>19</v>
      </c>
      <c r="AA11" s="128" t="s">
        <v>19</v>
      </c>
      <c r="AB11" s="80" t="s">
        <v>77</v>
      </c>
      <c r="AC11" s="80" t="s">
        <v>77</v>
      </c>
      <c r="AD11" s="80" t="s">
        <v>77</v>
      </c>
      <c r="AE11" s="80" t="s">
        <v>77</v>
      </c>
      <c r="AF11" s="80" t="s">
        <v>77</v>
      </c>
      <c r="AG11" s="81" t="s">
        <v>95</v>
      </c>
    </row>
    <row r="12" spans="1:33" ht="41.25" customHeight="1">
      <c r="A12" s="77" t="s">
        <v>96</v>
      </c>
      <c r="B12" s="78" t="s">
        <v>52</v>
      </c>
      <c r="C12" s="79" t="s">
        <v>59</v>
      </c>
      <c r="D12" s="79" t="s">
        <v>59</v>
      </c>
      <c r="E12" s="79" t="s">
        <v>59</v>
      </c>
      <c r="F12" s="79" t="s">
        <v>59</v>
      </c>
      <c r="G12" s="79" t="s">
        <v>59</v>
      </c>
      <c r="H12" s="79" t="s">
        <v>59</v>
      </c>
      <c r="I12" s="79" t="s">
        <v>59</v>
      </c>
      <c r="J12" s="79" t="s">
        <v>59</v>
      </c>
      <c r="K12" s="79" t="s">
        <v>59</v>
      </c>
      <c r="L12" s="79" t="s">
        <v>59</v>
      </c>
      <c r="M12" s="79" t="s">
        <v>59</v>
      </c>
      <c r="N12" s="79" t="s">
        <v>59</v>
      </c>
      <c r="O12" s="79" t="s">
        <v>59</v>
      </c>
      <c r="P12" s="79" t="s">
        <v>59</v>
      </c>
      <c r="Q12" s="79" t="s">
        <v>59</v>
      </c>
      <c r="R12" s="79" t="s">
        <v>59</v>
      </c>
      <c r="S12" s="79" t="s">
        <v>59</v>
      </c>
      <c r="T12" s="79" t="s">
        <v>59</v>
      </c>
      <c r="U12" s="79"/>
      <c r="V12" s="80" t="s">
        <v>76</v>
      </c>
      <c r="W12" s="79"/>
      <c r="X12" s="80" t="s">
        <v>76</v>
      </c>
      <c r="Y12" s="79"/>
      <c r="Z12" s="128" t="s">
        <v>19</v>
      </c>
      <c r="AA12" s="128" t="s">
        <v>19</v>
      </c>
      <c r="AB12" s="80" t="s">
        <v>76</v>
      </c>
      <c r="AC12" s="79"/>
      <c r="AD12" s="80" t="s">
        <v>76</v>
      </c>
      <c r="AE12" s="79"/>
      <c r="AF12" s="80" t="s">
        <v>76</v>
      </c>
      <c r="AG12" s="81" t="s">
        <v>97</v>
      </c>
    </row>
    <row r="13" spans="1:33" ht="41.25" customHeight="1">
      <c r="A13" s="77" t="s">
        <v>63</v>
      </c>
      <c r="B13" s="78" t="s">
        <v>52</v>
      </c>
      <c r="C13" s="80" t="s">
        <v>77</v>
      </c>
      <c r="D13" s="80" t="s">
        <v>76</v>
      </c>
      <c r="E13" s="81" t="s">
        <v>98</v>
      </c>
      <c r="F13" s="128" t="s">
        <v>19</v>
      </c>
      <c r="G13" s="80" t="s">
        <v>77</v>
      </c>
      <c r="H13" s="80" t="s">
        <v>76</v>
      </c>
      <c r="I13" s="80" t="s">
        <v>77</v>
      </c>
      <c r="J13" s="80" t="s">
        <v>76</v>
      </c>
      <c r="K13" s="80" t="s">
        <v>77</v>
      </c>
      <c r="L13" s="81" t="s">
        <v>91</v>
      </c>
      <c r="M13" s="128" t="s">
        <v>19</v>
      </c>
      <c r="N13" s="80" t="s">
        <v>76</v>
      </c>
      <c r="O13" s="80" t="s">
        <v>77</v>
      </c>
      <c r="P13" s="80" t="s">
        <v>76</v>
      </c>
      <c r="Q13" s="80" t="s">
        <v>77</v>
      </c>
      <c r="R13" s="80" t="s">
        <v>76</v>
      </c>
      <c r="S13" s="128" t="s">
        <v>19</v>
      </c>
      <c r="T13" s="128" t="s">
        <v>19</v>
      </c>
      <c r="U13" s="80" t="s">
        <v>77</v>
      </c>
      <c r="V13" s="80" t="s">
        <v>76</v>
      </c>
      <c r="W13" s="80" t="s">
        <v>77</v>
      </c>
      <c r="X13" s="80" t="s">
        <v>76</v>
      </c>
      <c r="Y13" s="80" t="s">
        <v>77</v>
      </c>
      <c r="Z13" s="81" t="s">
        <v>91</v>
      </c>
      <c r="AA13" s="128" t="s">
        <v>19</v>
      </c>
      <c r="AB13" s="80" t="s">
        <v>76</v>
      </c>
      <c r="AC13" s="80" t="s">
        <v>77</v>
      </c>
      <c r="AD13" s="80" t="s">
        <v>76</v>
      </c>
      <c r="AE13" s="80" t="s">
        <v>77</v>
      </c>
      <c r="AF13" s="80" t="s">
        <v>76</v>
      </c>
      <c r="AG13" s="81" t="s">
        <v>98</v>
      </c>
    </row>
    <row r="14" spans="1:240" s="74" customFormat="1" ht="26.25" customHeight="1">
      <c r="A14" s="84" t="s">
        <v>84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</row>
    <row r="15" spans="1:33" ht="41.25" customHeight="1">
      <c r="A15" s="77" t="s">
        <v>99</v>
      </c>
      <c r="B15" s="78" t="s">
        <v>52</v>
      </c>
      <c r="C15" s="81" t="s">
        <v>67</v>
      </c>
      <c r="D15" s="81" t="s">
        <v>67</v>
      </c>
      <c r="E15" s="128" t="s">
        <v>19</v>
      </c>
      <c r="F15" s="128" t="s">
        <v>19</v>
      </c>
      <c r="G15" s="81" t="s">
        <v>67</v>
      </c>
      <c r="H15" s="81" t="s">
        <v>67</v>
      </c>
      <c r="I15" s="81" t="s">
        <v>67</v>
      </c>
      <c r="J15" s="81" t="s">
        <v>67</v>
      </c>
      <c r="K15" s="81" t="s">
        <v>67</v>
      </c>
      <c r="L15" s="128" t="s">
        <v>19</v>
      </c>
      <c r="M15" s="128" t="s">
        <v>19</v>
      </c>
      <c r="N15" s="81" t="s">
        <v>67</v>
      </c>
      <c r="O15" s="81" t="s">
        <v>67</v>
      </c>
      <c r="P15" s="81" t="s">
        <v>67</v>
      </c>
      <c r="Q15" s="81" t="s">
        <v>67</v>
      </c>
      <c r="R15" s="81" t="s">
        <v>67</v>
      </c>
      <c r="S15" s="128" t="s">
        <v>19</v>
      </c>
      <c r="T15" s="128" t="s">
        <v>19</v>
      </c>
      <c r="U15" s="81" t="s">
        <v>67</v>
      </c>
      <c r="V15" s="81" t="s">
        <v>67</v>
      </c>
      <c r="W15" s="81" t="s">
        <v>67</v>
      </c>
      <c r="X15" s="81" t="s">
        <v>67</v>
      </c>
      <c r="Y15" s="81" t="s">
        <v>67</v>
      </c>
      <c r="Z15" s="128" t="s">
        <v>19</v>
      </c>
      <c r="AA15" s="128" t="s">
        <v>19</v>
      </c>
      <c r="AB15" s="81" t="s">
        <v>67</v>
      </c>
      <c r="AC15" s="81" t="s">
        <v>67</v>
      </c>
      <c r="AD15" s="81" t="s">
        <v>67</v>
      </c>
      <c r="AE15" s="81" t="s">
        <v>67</v>
      </c>
      <c r="AF15" s="81" t="s">
        <v>67</v>
      </c>
      <c r="AG15" s="128" t="s">
        <v>19</v>
      </c>
    </row>
    <row r="16" spans="1:240" s="74" customFormat="1" ht="26.25" customHeight="1">
      <c r="A16" s="84" t="s">
        <v>83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</row>
    <row r="17" spans="1:33" ht="38.25" customHeight="1">
      <c r="A17" s="77" t="s">
        <v>57</v>
      </c>
      <c r="B17" s="78" t="s">
        <v>62</v>
      </c>
      <c r="C17" s="72" t="s">
        <v>54</v>
      </c>
      <c r="D17" s="72" t="s">
        <v>54</v>
      </c>
      <c r="E17" s="128" t="s">
        <v>19</v>
      </c>
      <c r="F17" s="128" t="s">
        <v>19</v>
      </c>
      <c r="G17" s="72" t="s">
        <v>54</v>
      </c>
      <c r="H17" s="72" t="s">
        <v>54</v>
      </c>
      <c r="I17" s="72" t="s">
        <v>54</v>
      </c>
      <c r="J17" s="72" t="s">
        <v>54</v>
      </c>
      <c r="K17" s="72" t="s">
        <v>54</v>
      </c>
      <c r="L17" s="128" t="s">
        <v>19</v>
      </c>
      <c r="M17" s="128" t="s">
        <v>19</v>
      </c>
      <c r="N17" s="72" t="s">
        <v>54</v>
      </c>
      <c r="O17" s="72" t="s">
        <v>54</v>
      </c>
      <c r="P17" s="72" t="s">
        <v>54</v>
      </c>
      <c r="Q17" s="72" t="s">
        <v>54</v>
      </c>
      <c r="R17" s="72" t="s">
        <v>54</v>
      </c>
      <c r="S17" s="128" t="s">
        <v>19</v>
      </c>
      <c r="T17" s="128" t="s">
        <v>19</v>
      </c>
      <c r="U17" s="72" t="s">
        <v>54</v>
      </c>
      <c r="V17" s="72" t="s">
        <v>54</v>
      </c>
      <c r="W17" s="72" t="s">
        <v>54</v>
      </c>
      <c r="X17" s="72" t="s">
        <v>54</v>
      </c>
      <c r="Y17" s="72" t="s">
        <v>54</v>
      </c>
      <c r="Z17" s="128" t="s">
        <v>19</v>
      </c>
      <c r="AA17" s="128" t="s">
        <v>19</v>
      </c>
      <c r="AB17" s="72" t="s">
        <v>54</v>
      </c>
      <c r="AC17" s="72" t="s">
        <v>54</v>
      </c>
      <c r="AD17" s="72" t="s">
        <v>54</v>
      </c>
      <c r="AE17" s="72" t="s">
        <v>54</v>
      </c>
      <c r="AF17" s="72" t="s">
        <v>54</v>
      </c>
      <c r="AG17" s="128" t="s">
        <v>19</v>
      </c>
    </row>
    <row r="18" spans="1:32" ht="47.25" customHeight="1">
      <c r="A18" s="102" t="s">
        <v>85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</row>
    <row r="19" spans="1:33" s="75" customFormat="1" ht="39" customHeight="1">
      <c r="A19" s="115" t="s">
        <v>50</v>
      </c>
      <c r="B19" s="103" t="s">
        <v>90</v>
      </c>
      <c r="C19" s="100" t="s">
        <v>87</v>
      </c>
      <c r="D19" s="100" t="s">
        <v>87</v>
      </c>
      <c r="E19" s="113" t="s">
        <v>19</v>
      </c>
      <c r="F19" s="113" t="s">
        <v>19</v>
      </c>
      <c r="G19" s="100" t="s">
        <v>87</v>
      </c>
      <c r="H19" s="100" t="s">
        <v>87</v>
      </c>
      <c r="I19" s="100" t="s">
        <v>87</v>
      </c>
      <c r="J19" s="100" t="s">
        <v>87</v>
      </c>
      <c r="K19" s="100" t="s">
        <v>87</v>
      </c>
      <c r="L19" s="113" t="s">
        <v>19</v>
      </c>
      <c r="M19" s="113" t="s">
        <v>19</v>
      </c>
      <c r="N19" s="100" t="s">
        <v>87</v>
      </c>
      <c r="O19" s="100" t="s">
        <v>87</v>
      </c>
      <c r="P19" s="100" t="s">
        <v>87</v>
      </c>
      <c r="Q19" s="100" t="s">
        <v>87</v>
      </c>
      <c r="R19" s="100" t="s">
        <v>87</v>
      </c>
      <c r="S19" s="113" t="s">
        <v>19</v>
      </c>
      <c r="T19" s="113" t="s">
        <v>19</v>
      </c>
      <c r="U19" s="100" t="s">
        <v>87</v>
      </c>
      <c r="V19" s="100" t="s">
        <v>87</v>
      </c>
      <c r="W19" s="100" t="s">
        <v>87</v>
      </c>
      <c r="X19" s="100" t="s">
        <v>87</v>
      </c>
      <c r="Y19" s="100" t="s">
        <v>87</v>
      </c>
      <c r="Z19" s="113" t="s">
        <v>19</v>
      </c>
      <c r="AA19" s="113" t="s">
        <v>19</v>
      </c>
      <c r="AB19" s="100" t="s">
        <v>87</v>
      </c>
      <c r="AC19" s="100" t="s">
        <v>87</v>
      </c>
      <c r="AD19" s="100" t="s">
        <v>87</v>
      </c>
      <c r="AE19" s="100" t="s">
        <v>87</v>
      </c>
      <c r="AF19" s="100" t="s">
        <v>87</v>
      </c>
      <c r="AG19" s="113" t="s">
        <v>19</v>
      </c>
    </row>
    <row r="20" spans="1:223" s="74" customFormat="1" ht="35.25" customHeight="1">
      <c r="A20" s="116" t="s">
        <v>51</v>
      </c>
      <c r="B20" s="101" t="s">
        <v>80</v>
      </c>
      <c r="C20" s="100" t="s">
        <v>88</v>
      </c>
      <c r="D20" s="100" t="s">
        <v>88</v>
      </c>
      <c r="E20" s="113" t="s">
        <v>19</v>
      </c>
      <c r="F20" s="113" t="s">
        <v>19</v>
      </c>
      <c r="G20" s="100" t="s">
        <v>88</v>
      </c>
      <c r="H20" s="100" t="s">
        <v>88</v>
      </c>
      <c r="I20" s="100" t="s">
        <v>88</v>
      </c>
      <c r="J20" s="100" t="s">
        <v>88</v>
      </c>
      <c r="K20" s="100" t="s">
        <v>88</v>
      </c>
      <c r="L20" s="113" t="s">
        <v>19</v>
      </c>
      <c r="M20" s="113" t="s">
        <v>19</v>
      </c>
      <c r="N20" s="100" t="s">
        <v>88</v>
      </c>
      <c r="O20" s="100" t="s">
        <v>88</v>
      </c>
      <c r="P20" s="100" t="s">
        <v>88</v>
      </c>
      <c r="Q20" s="100" t="s">
        <v>88</v>
      </c>
      <c r="R20" s="100" t="s">
        <v>88</v>
      </c>
      <c r="S20" s="113" t="s">
        <v>19</v>
      </c>
      <c r="T20" s="113" t="s">
        <v>19</v>
      </c>
      <c r="U20" s="100" t="s">
        <v>88</v>
      </c>
      <c r="V20" s="100" t="s">
        <v>88</v>
      </c>
      <c r="W20" s="100" t="s">
        <v>88</v>
      </c>
      <c r="X20" s="100" t="s">
        <v>88</v>
      </c>
      <c r="Y20" s="100" t="s">
        <v>88</v>
      </c>
      <c r="Z20" s="113" t="s">
        <v>19</v>
      </c>
      <c r="AA20" s="113" t="s">
        <v>19</v>
      </c>
      <c r="AB20" s="100" t="s">
        <v>88</v>
      </c>
      <c r="AC20" s="100" t="s">
        <v>88</v>
      </c>
      <c r="AD20" s="100" t="s">
        <v>88</v>
      </c>
      <c r="AE20" s="100" t="s">
        <v>88</v>
      </c>
      <c r="AF20" s="100" t="s">
        <v>88</v>
      </c>
      <c r="AG20" s="113" t="s">
        <v>19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</row>
    <row r="21" spans="1:223" s="74" customFormat="1" ht="19.5">
      <c r="A21" s="73"/>
      <c r="B21" s="117"/>
      <c r="C21" s="117"/>
      <c r="D21" s="117"/>
      <c r="E21" s="117"/>
      <c r="F21" s="117"/>
      <c r="G21" s="117"/>
      <c r="H21" s="118"/>
      <c r="I21" s="119"/>
      <c r="J21" s="119"/>
      <c r="K21" s="119"/>
      <c r="L21" s="117"/>
      <c r="M21" s="117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76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</row>
    <row r="22" spans="1:223" s="124" customFormat="1" ht="19.5">
      <c r="A22" s="73"/>
      <c r="B22" s="120"/>
      <c r="C22" s="120"/>
      <c r="D22" s="120"/>
      <c r="E22" s="120"/>
      <c r="F22" s="120"/>
      <c r="G22" s="120"/>
      <c r="H22" s="121"/>
      <c r="I22" s="119"/>
      <c r="J22" s="119"/>
      <c r="K22" s="119"/>
      <c r="L22" s="119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2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</row>
    <row r="23" spans="1:223" s="74" customFormat="1" ht="15.75">
      <c r="A23" s="125" t="s">
        <v>81</v>
      </c>
      <c r="B23" s="122"/>
      <c r="C23" s="122"/>
      <c r="D23" s="122"/>
      <c r="E23" s="122"/>
      <c r="F23" s="122"/>
      <c r="G23" s="122"/>
      <c r="H23" s="126"/>
      <c r="I23" s="127"/>
      <c r="J23" s="127"/>
      <c r="K23" s="127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76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</row>
    <row r="24" spans="1:223" s="74" customFormat="1" ht="19.5">
      <c r="A24" s="73"/>
      <c r="B24" s="120"/>
      <c r="C24" s="120"/>
      <c r="D24" s="120"/>
      <c r="E24" s="120"/>
      <c r="F24" s="120"/>
      <c r="G24" s="120"/>
      <c r="H24" s="121"/>
      <c r="I24" s="119"/>
      <c r="J24" s="119"/>
      <c r="K24" s="11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76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</row>
    <row r="25" spans="1:223" s="74" customFormat="1" ht="19.5">
      <c r="A25" s="73"/>
      <c r="B25" s="117"/>
      <c r="C25" s="117"/>
      <c r="D25" s="117"/>
      <c r="E25" s="117"/>
      <c r="F25" s="117"/>
      <c r="G25" s="117"/>
      <c r="H25" s="121"/>
      <c r="I25" s="119"/>
      <c r="J25" s="119"/>
      <c r="K25" s="119"/>
      <c r="L25" s="119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76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</row>
    <row r="26" spans="1:223" s="74" customFormat="1" ht="15">
      <c r="A26" s="73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76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</row>
  </sheetData>
  <sheetProtection/>
  <mergeCells count="12">
    <mergeCell ref="A14:AF14"/>
    <mergeCell ref="A16:AF16"/>
    <mergeCell ref="GK3:HP4"/>
    <mergeCell ref="HQ3:IV4"/>
    <mergeCell ref="A2:AF2"/>
    <mergeCell ref="A18:AF18"/>
    <mergeCell ref="A3:AF4"/>
    <mergeCell ref="AG3:BL4"/>
    <mergeCell ref="BM3:CR4"/>
    <mergeCell ref="CS3:DX4"/>
    <mergeCell ref="DY3:FD4"/>
    <mergeCell ref="FE3:GJ4"/>
  </mergeCells>
  <printOptions/>
  <pageMargins left="0.2755905511811024" right="0" top="0.11811023622047245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V41"/>
  <sheetViews>
    <sheetView view="pageBreakPreview" zoomScale="70" zoomScaleNormal="75" zoomScaleSheetLayoutView="7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9" sqref="E19"/>
    </sheetView>
  </sheetViews>
  <sheetFormatPr defaultColWidth="9.00390625" defaultRowHeight="12.75"/>
  <cols>
    <col min="1" max="1" width="24.00390625" style="0" customWidth="1"/>
    <col min="2" max="2" width="10.375" style="0" customWidth="1"/>
    <col min="3" max="3" width="7.125" style="0" customWidth="1"/>
    <col min="4" max="4" width="8.75390625" style="0" customWidth="1"/>
    <col min="5" max="5" width="5.875" style="0" customWidth="1"/>
    <col min="6" max="6" width="3.25390625" style="0" customWidth="1"/>
    <col min="7" max="7" width="2.625" style="0" customWidth="1"/>
    <col min="8" max="8" width="3.625" style="0" customWidth="1"/>
    <col min="9" max="9" width="5.375" style="0" customWidth="1"/>
    <col min="10" max="10" width="6.25390625" style="0" customWidth="1"/>
    <col min="11" max="11" width="5.75390625" style="0" customWidth="1"/>
    <col min="12" max="12" width="6.375" style="0" customWidth="1"/>
    <col min="13" max="14" width="6.25390625" style="0" customWidth="1"/>
    <col min="15" max="16" width="6.875" style="0" customWidth="1"/>
    <col min="17" max="18" width="6.25390625" style="0" customWidth="1"/>
    <col min="19" max="19" width="5.875" style="0" customWidth="1"/>
    <col min="20" max="22" width="5.75390625" style="0" customWidth="1"/>
    <col min="23" max="23" width="6.125" style="0" customWidth="1"/>
    <col min="24" max="24" width="6.25390625" style="0" customWidth="1"/>
    <col min="25" max="25" width="5.75390625" style="0" customWidth="1"/>
    <col min="26" max="26" width="5.875" style="0" customWidth="1"/>
    <col min="27" max="27" width="5.75390625" style="0" customWidth="1"/>
    <col min="28" max="28" width="6.00390625" style="0" customWidth="1"/>
    <col min="29" max="30" width="5.75390625" style="0" customWidth="1"/>
    <col min="31" max="31" width="6.00390625" style="0" customWidth="1"/>
    <col min="32" max="32" width="6.625" style="0" customWidth="1"/>
    <col min="33" max="35" width="6.25390625" style="0" customWidth="1"/>
    <col min="36" max="36" width="6.00390625" style="0" customWidth="1"/>
    <col min="37" max="37" width="5.75390625" style="0" customWidth="1"/>
    <col min="38" max="39" width="5.875" style="0" customWidth="1"/>
    <col min="40" max="40" width="6.625" style="0" customWidth="1"/>
    <col min="41" max="41" width="0" style="0" hidden="1" customWidth="1"/>
    <col min="42" max="42" width="0.2421875" style="0" customWidth="1"/>
    <col min="43" max="43" width="0" style="0" hidden="1" customWidth="1"/>
    <col min="47" max="47" width="7.625" style="0" customWidth="1"/>
    <col min="49" max="49" width="0.12890625" style="0" customWidth="1"/>
    <col min="50" max="52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1" customFormat="1" ht="12.75">
      <c r="A2" s="88" t="s">
        <v>0</v>
      </c>
      <c r="B2" s="88"/>
      <c r="C2" s="88"/>
      <c r="D2" s="88"/>
      <c r="E2" s="88"/>
      <c r="F2" s="32"/>
      <c r="G2" s="32"/>
      <c r="H2" s="32"/>
      <c r="I2" s="32"/>
      <c r="J2" s="32"/>
    </row>
    <row r="3" spans="1:10" s="1" customFormat="1" ht="12.75">
      <c r="A3" s="2" t="s">
        <v>64</v>
      </c>
      <c r="B3" s="2"/>
      <c r="C3" s="2"/>
      <c r="D3" s="2"/>
      <c r="E3" s="2"/>
      <c r="F3" s="32"/>
      <c r="G3" s="32"/>
      <c r="H3" s="32"/>
      <c r="I3" s="32"/>
      <c r="J3" s="32"/>
    </row>
    <row r="4" spans="1:44" s="1" customFormat="1" ht="18">
      <c r="A4" s="4"/>
      <c r="B4" s="4"/>
      <c r="C4" s="4"/>
      <c r="D4" s="4"/>
      <c r="E4" s="4"/>
      <c r="F4" s="4"/>
      <c r="G4" s="4"/>
      <c r="H4" s="4"/>
      <c r="I4" s="4"/>
      <c r="J4" s="4" t="s">
        <v>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 t="s">
        <v>2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10" s="1" customFormat="1" ht="12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</row>
    <row r="6" spans="3:41" s="1" customFormat="1" ht="15.75">
      <c r="C6" s="5" t="s">
        <v>65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5"/>
      <c r="T6" s="6"/>
      <c r="U6" s="6"/>
      <c r="V6" s="6"/>
      <c r="W6"/>
      <c r="X6"/>
      <c r="Y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10" s="1" customFormat="1" ht="12.75">
      <c r="A7" s="89" t="s">
        <v>58</v>
      </c>
      <c r="B7" s="89"/>
      <c r="C7" s="89"/>
      <c r="D7" s="89"/>
      <c r="E7" s="89"/>
      <c r="F7" s="89"/>
      <c r="G7" s="89"/>
      <c r="H7" s="89"/>
      <c r="I7" s="89"/>
      <c r="J7" s="89"/>
    </row>
    <row r="8" spans="16:31" s="1" customFormat="1" ht="15.75">
      <c r="P8" s="90" t="s">
        <v>69</v>
      </c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47:48" s="1" customFormat="1" ht="12.75">
      <c r="AU9" s="86" t="s">
        <v>4</v>
      </c>
      <c r="AV9" s="86"/>
    </row>
    <row r="10" spans="1:48" s="30" customFormat="1" ht="51.75" customHeight="1">
      <c r="A10" s="7" t="s">
        <v>5</v>
      </c>
      <c r="B10" s="59" t="s">
        <v>6</v>
      </c>
      <c r="C10" s="60" t="s">
        <v>7</v>
      </c>
      <c r="D10" s="60" t="s">
        <v>8</v>
      </c>
      <c r="E10" s="60" t="s">
        <v>9</v>
      </c>
      <c r="F10" s="87" t="s">
        <v>10</v>
      </c>
      <c r="G10" s="87"/>
      <c r="H10" s="87"/>
      <c r="I10" s="87"/>
      <c r="J10" s="69">
        <v>1</v>
      </c>
      <c r="K10" s="66">
        <v>2</v>
      </c>
      <c r="L10" s="66">
        <v>3</v>
      </c>
      <c r="M10" s="66">
        <v>4</v>
      </c>
      <c r="N10" s="70">
        <v>5</v>
      </c>
      <c r="O10" s="66">
        <v>6</v>
      </c>
      <c r="P10" s="69">
        <v>7</v>
      </c>
      <c r="Q10" s="69">
        <v>8</v>
      </c>
      <c r="R10" s="64">
        <v>9</v>
      </c>
      <c r="S10" s="63">
        <v>10</v>
      </c>
      <c r="T10" s="63">
        <v>11</v>
      </c>
      <c r="U10" s="65">
        <v>12</v>
      </c>
      <c r="V10" s="63">
        <v>13</v>
      </c>
      <c r="W10" s="69">
        <v>14</v>
      </c>
      <c r="X10" s="69">
        <v>15</v>
      </c>
      <c r="Y10" s="63">
        <v>16</v>
      </c>
      <c r="Z10" s="63">
        <v>17</v>
      </c>
      <c r="AA10" s="63">
        <v>18</v>
      </c>
      <c r="AB10" s="65">
        <v>19</v>
      </c>
      <c r="AC10" s="63">
        <v>20</v>
      </c>
      <c r="AD10" s="69">
        <v>21</v>
      </c>
      <c r="AE10" s="69">
        <v>22</v>
      </c>
      <c r="AF10" s="63">
        <v>23</v>
      </c>
      <c r="AG10" s="63">
        <v>24</v>
      </c>
      <c r="AH10" s="63">
        <v>25</v>
      </c>
      <c r="AI10" s="65">
        <v>26</v>
      </c>
      <c r="AJ10" s="63">
        <v>27</v>
      </c>
      <c r="AK10" s="69">
        <v>28</v>
      </c>
      <c r="AL10" s="69">
        <v>29</v>
      </c>
      <c r="AM10" s="63">
        <v>30</v>
      </c>
      <c r="AN10" s="71">
        <v>31</v>
      </c>
      <c r="AO10" s="36">
        <v>31</v>
      </c>
      <c r="AP10" s="14" t="s">
        <v>11</v>
      </c>
      <c r="AQ10" s="15" t="s">
        <v>12</v>
      </c>
      <c r="AR10" s="15" t="s">
        <v>13</v>
      </c>
      <c r="AS10" s="8" t="s">
        <v>14</v>
      </c>
      <c r="AT10" s="37" t="s">
        <v>36</v>
      </c>
      <c r="AU10" s="9" t="s">
        <v>15</v>
      </c>
      <c r="AV10" s="10" t="s">
        <v>16</v>
      </c>
    </row>
    <row r="11" spans="1:48" s="30" customFormat="1" ht="31.5" customHeight="1">
      <c r="A11" s="91" t="s">
        <v>37</v>
      </c>
      <c r="B11" s="93" t="s">
        <v>34</v>
      </c>
      <c r="C11" s="93">
        <v>1</v>
      </c>
      <c r="D11" s="58">
        <v>6.8</v>
      </c>
      <c r="E11" s="26">
        <v>39</v>
      </c>
      <c r="F11" s="54">
        <v>6</v>
      </c>
      <c r="G11" s="55" t="s">
        <v>17</v>
      </c>
      <c r="H11" s="57">
        <v>48</v>
      </c>
      <c r="I11" s="56" t="s">
        <v>18</v>
      </c>
      <c r="J11" s="68" t="s">
        <v>19</v>
      </c>
      <c r="K11" s="68" t="s">
        <v>19</v>
      </c>
      <c r="L11" s="68" t="s">
        <v>19</v>
      </c>
      <c r="M11" s="68" t="s">
        <v>19</v>
      </c>
      <c r="N11" s="68" t="s">
        <v>19</v>
      </c>
      <c r="O11" s="68" t="s">
        <v>19</v>
      </c>
      <c r="P11" s="68" t="s">
        <v>19</v>
      </c>
      <c r="Q11" s="68" t="s">
        <v>19</v>
      </c>
      <c r="R11" s="11" t="s">
        <v>70</v>
      </c>
      <c r="S11" s="11" t="s">
        <v>70</v>
      </c>
      <c r="T11" s="11" t="s">
        <v>70</v>
      </c>
      <c r="U11" s="11" t="s">
        <v>70</v>
      </c>
      <c r="V11" s="11" t="s">
        <v>70</v>
      </c>
      <c r="W11" s="52" t="s">
        <v>35</v>
      </c>
      <c r="X11" s="68" t="s">
        <v>19</v>
      </c>
      <c r="Y11" s="49" t="s">
        <v>1</v>
      </c>
      <c r="Z11" s="49"/>
      <c r="AA11" s="52"/>
      <c r="AB11" s="49"/>
      <c r="AC11" s="11"/>
      <c r="AD11" s="11"/>
      <c r="AE11" s="11"/>
      <c r="AF11" s="49"/>
      <c r="AG11" s="49"/>
      <c r="AH11" s="49"/>
      <c r="AI11" s="49"/>
      <c r="AJ11" s="11"/>
      <c r="AK11" s="11"/>
      <c r="AL11" s="11"/>
      <c r="AM11" s="49"/>
      <c r="AN11" s="49"/>
      <c r="AO11" s="11"/>
      <c r="AP11" s="11"/>
      <c r="AQ11" s="38"/>
      <c r="AR11" s="25"/>
      <c r="AS11" s="28"/>
      <c r="AT11" s="29"/>
      <c r="AU11" s="10"/>
      <c r="AV11" s="10"/>
    </row>
    <row r="12" spans="1:48" s="30" customFormat="1" ht="29.25" customHeight="1">
      <c r="A12" s="92"/>
      <c r="B12" s="94"/>
      <c r="C12" s="94"/>
      <c r="D12" s="58">
        <v>7.8</v>
      </c>
      <c r="E12" s="26">
        <v>93.6</v>
      </c>
      <c r="F12" s="54">
        <v>7</v>
      </c>
      <c r="G12" s="55" t="s">
        <v>17</v>
      </c>
      <c r="H12" s="57">
        <v>48</v>
      </c>
      <c r="I12" s="56" t="s">
        <v>18</v>
      </c>
      <c r="J12" s="11"/>
      <c r="K12" s="49"/>
      <c r="L12" s="49"/>
      <c r="M12" s="49"/>
      <c r="N12" s="49"/>
      <c r="O12" s="11"/>
      <c r="P12" s="11"/>
      <c r="Q12" s="11"/>
      <c r="R12" s="49"/>
      <c r="S12" s="49"/>
      <c r="T12" s="49"/>
      <c r="U12" s="49"/>
      <c r="V12" s="49"/>
      <c r="W12" s="11"/>
      <c r="X12" s="11"/>
      <c r="Y12" s="11" t="s">
        <v>71</v>
      </c>
      <c r="Z12" s="11" t="s">
        <v>71</v>
      </c>
      <c r="AA12" s="11" t="s">
        <v>71</v>
      </c>
      <c r="AB12" s="11" t="s">
        <v>71</v>
      </c>
      <c r="AC12" s="11" t="s">
        <v>71</v>
      </c>
      <c r="AD12" s="68" t="s">
        <v>19</v>
      </c>
      <c r="AE12" s="68" t="s">
        <v>19</v>
      </c>
      <c r="AF12" s="11" t="s">
        <v>71</v>
      </c>
      <c r="AG12" s="11" t="s">
        <v>71</v>
      </c>
      <c r="AH12" s="11" t="s">
        <v>71</v>
      </c>
      <c r="AI12" s="11" t="s">
        <v>71</v>
      </c>
      <c r="AJ12" s="11" t="s">
        <v>71</v>
      </c>
      <c r="AK12" s="68" t="s">
        <v>19</v>
      </c>
      <c r="AL12" s="68" t="s">
        <v>19</v>
      </c>
      <c r="AM12" s="11" t="s">
        <v>71</v>
      </c>
      <c r="AN12" s="11" t="s">
        <v>71</v>
      </c>
      <c r="AO12" s="11" t="s">
        <v>19</v>
      </c>
      <c r="AP12" s="11" t="s">
        <v>19</v>
      </c>
      <c r="AQ12" s="38">
        <v>20</v>
      </c>
      <c r="AR12" s="25">
        <v>136</v>
      </c>
      <c r="AS12" s="28">
        <v>5</v>
      </c>
      <c r="AT12" s="29">
        <v>7.76</v>
      </c>
      <c r="AU12" s="10">
        <f>ROUNDDOWN(AT12,0)</f>
        <v>7</v>
      </c>
      <c r="AV12" s="10">
        <f>(AT12-AU12)*60</f>
        <v>45.59999999999999</v>
      </c>
    </row>
    <row r="13" spans="1:48" s="30" customFormat="1" ht="30.75" customHeight="1">
      <c r="A13" s="95" t="s">
        <v>38</v>
      </c>
      <c r="B13" s="93" t="s">
        <v>34</v>
      </c>
      <c r="C13" s="93">
        <v>1</v>
      </c>
      <c r="D13" s="58">
        <v>6.8</v>
      </c>
      <c r="E13" s="26">
        <v>39</v>
      </c>
      <c r="F13" s="54">
        <v>6</v>
      </c>
      <c r="G13" s="55" t="s">
        <v>17</v>
      </c>
      <c r="H13" s="57">
        <v>48</v>
      </c>
      <c r="I13" s="56" t="s">
        <v>18</v>
      </c>
      <c r="J13" s="68" t="s">
        <v>19</v>
      </c>
      <c r="K13" s="52" t="s">
        <v>35</v>
      </c>
      <c r="L13" s="68" t="s">
        <v>19</v>
      </c>
      <c r="M13" s="68" t="s">
        <v>19</v>
      </c>
      <c r="N13" s="68" t="s">
        <v>19</v>
      </c>
      <c r="O13" s="68" t="s">
        <v>19</v>
      </c>
      <c r="P13" s="68" t="s">
        <v>19</v>
      </c>
      <c r="Q13" s="68" t="s">
        <v>19</v>
      </c>
      <c r="R13" s="11" t="s">
        <v>72</v>
      </c>
      <c r="S13" s="11" t="s">
        <v>73</v>
      </c>
      <c r="T13" s="11" t="s">
        <v>72</v>
      </c>
      <c r="U13" s="11" t="s">
        <v>73</v>
      </c>
      <c r="V13" s="11" t="s">
        <v>72</v>
      </c>
      <c r="W13" s="68" t="s">
        <v>19</v>
      </c>
      <c r="X13" s="68" t="s">
        <v>19</v>
      </c>
      <c r="Y13" s="11"/>
      <c r="Z13" s="49"/>
      <c r="AA13" s="49"/>
      <c r="AB13" s="49"/>
      <c r="AC13" s="11" t="s">
        <v>1</v>
      </c>
      <c r="AD13" s="11"/>
      <c r="AE13" s="11"/>
      <c r="AF13" s="49"/>
      <c r="AG13" s="49"/>
      <c r="AH13" s="52"/>
      <c r="AI13" s="49"/>
      <c r="AJ13" s="11"/>
      <c r="AK13" s="11"/>
      <c r="AL13" s="11"/>
      <c r="AM13" s="49"/>
      <c r="AN13" s="49"/>
      <c r="AO13" s="11"/>
      <c r="AP13" s="11"/>
      <c r="AQ13" s="38"/>
      <c r="AR13" s="25"/>
      <c r="AS13" s="28"/>
      <c r="AT13" s="29"/>
      <c r="AU13" s="10"/>
      <c r="AV13" s="10"/>
    </row>
    <row r="14" spans="1:48" s="30" customFormat="1" ht="28.5" customHeight="1">
      <c r="A14" s="96"/>
      <c r="B14" s="94"/>
      <c r="C14" s="94"/>
      <c r="D14" s="27">
        <v>7.38</v>
      </c>
      <c r="E14" s="26">
        <v>93.6</v>
      </c>
      <c r="F14" s="54">
        <v>7</v>
      </c>
      <c r="G14" s="55" t="s">
        <v>17</v>
      </c>
      <c r="H14" s="57">
        <v>23</v>
      </c>
      <c r="I14" s="56" t="s">
        <v>18</v>
      </c>
      <c r="J14" s="11"/>
      <c r="K14" s="49"/>
      <c r="L14" s="49"/>
      <c r="M14" s="11"/>
      <c r="N14" s="11"/>
      <c r="O14" s="11"/>
      <c r="P14" s="11"/>
      <c r="Q14" s="11"/>
      <c r="R14" s="49"/>
      <c r="S14" s="49"/>
      <c r="T14" s="52"/>
      <c r="U14" s="49"/>
      <c r="V14" s="49"/>
      <c r="W14" s="11"/>
      <c r="X14" s="11"/>
      <c r="Y14" s="11" t="s">
        <v>74</v>
      </c>
      <c r="Z14" s="11" t="s">
        <v>75</v>
      </c>
      <c r="AA14" s="11" t="s">
        <v>74</v>
      </c>
      <c r="AB14" s="11" t="s">
        <v>75</v>
      </c>
      <c r="AC14" s="11" t="s">
        <v>74</v>
      </c>
      <c r="AD14" s="52" t="s">
        <v>35</v>
      </c>
      <c r="AE14" s="68" t="s">
        <v>19</v>
      </c>
      <c r="AF14" s="11" t="s">
        <v>75</v>
      </c>
      <c r="AG14" s="11" t="s">
        <v>74</v>
      </c>
      <c r="AH14" s="11" t="s">
        <v>75</v>
      </c>
      <c r="AI14" s="11" t="s">
        <v>74</v>
      </c>
      <c r="AJ14" s="11" t="s">
        <v>75</v>
      </c>
      <c r="AK14" s="68" t="s">
        <v>19</v>
      </c>
      <c r="AL14" s="68" t="s">
        <v>19</v>
      </c>
      <c r="AM14" s="11" t="s">
        <v>74</v>
      </c>
      <c r="AN14" s="11" t="s">
        <v>75</v>
      </c>
      <c r="AO14" s="11" t="s">
        <v>19</v>
      </c>
      <c r="AP14" s="11" t="s">
        <v>19</v>
      </c>
      <c r="AQ14" s="38">
        <v>20</v>
      </c>
      <c r="AR14" s="25">
        <v>136</v>
      </c>
      <c r="AS14" s="28">
        <v>5</v>
      </c>
      <c r="AT14" s="29">
        <v>7.33</v>
      </c>
      <c r="AU14" s="10">
        <f aca="true" t="shared" si="0" ref="AU14:AU19">ROUNDDOWN(AT14,0)</f>
        <v>7</v>
      </c>
      <c r="AV14" s="10">
        <f>(AT14-AU14)*60</f>
        <v>19.800000000000004</v>
      </c>
    </row>
    <row r="15" spans="1:48" s="30" customFormat="1" ht="32.25" customHeight="1">
      <c r="A15" s="95" t="s">
        <v>39</v>
      </c>
      <c r="B15" s="93" t="s">
        <v>34</v>
      </c>
      <c r="C15" s="93">
        <v>1</v>
      </c>
      <c r="D15" s="58">
        <v>6.8</v>
      </c>
      <c r="E15" s="26">
        <v>39</v>
      </c>
      <c r="F15" s="54">
        <v>6</v>
      </c>
      <c r="G15" s="55" t="s">
        <v>17</v>
      </c>
      <c r="H15" s="57">
        <v>48</v>
      </c>
      <c r="I15" s="56" t="s">
        <v>18</v>
      </c>
      <c r="J15" s="68" t="s">
        <v>19</v>
      </c>
      <c r="K15" s="68" t="s">
        <v>19</v>
      </c>
      <c r="L15" s="68" t="s">
        <v>19</v>
      </c>
      <c r="M15" s="68" t="s">
        <v>19</v>
      </c>
      <c r="N15" s="68" t="s">
        <v>19</v>
      </c>
      <c r="O15" s="52" t="s">
        <v>35</v>
      </c>
      <c r="P15" s="68" t="s">
        <v>19</v>
      </c>
      <c r="Q15" s="68" t="s">
        <v>19</v>
      </c>
      <c r="R15" s="11" t="s">
        <v>73</v>
      </c>
      <c r="S15" s="11" t="s">
        <v>72</v>
      </c>
      <c r="T15" s="11" t="s">
        <v>73</v>
      </c>
      <c r="U15" s="11" t="s">
        <v>72</v>
      </c>
      <c r="V15" s="11" t="s">
        <v>73</v>
      </c>
      <c r="W15" s="68" t="s">
        <v>19</v>
      </c>
      <c r="X15" s="68" t="s">
        <v>19</v>
      </c>
      <c r="Y15" s="49"/>
      <c r="Z15" s="49"/>
      <c r="AA15" s="49"/>
      <c r="AB15" s="49"/>
      <c r="AC15" s="11"/>
      <c r="AD15" s="11"/>
      <c r="AE15" s="11"/>
      <c r="AF15" s="49"/>
      <c r="AG15" s="49"/>
      <c r="AH15" s="49"/>
      <c r="AI15" s="49"/>
      <c r="AJ15" s="11"/>
      <c r="AK15" s="11"/>
      <c r="AL15" s="11"/>
      <c r="AM15" s="49"/>
      <c r="AN15" s="49"/>
      <c r="AO15" s="11"/>
      <c r="AP15" s="11"/>
      <c r="AQ15" s="38"/>
      <c r="AR15" s="25"/>
      <c r="AS15" s="28"/>
      <c r="AT15" s="29"/>
      <c r="AU15" s="10"/>
      <c r="AV15" s="10"/>
    </row>
    <row r="16" spans="1:48" s="30" customFormat="1" ht="34.5" customHeight="1">
      <c r="A16" s="96"/>
      <c r="B16" s="94"/>
      <c r="C16" s="94"/>
      <c r="D16" s="58">
        <v>7.8</v>
      </c>
      <c r="E16" s="26">
        <v>93.6</v>
      </c>
      <c r="F16" s="54">
        <v>7</v>
      </c>
      <c r="G16" s="55" t="s">
        <v>17</v>
      </c>
      <c r="H16" s="57">
        <v>48</v>
      </c>
      <c r="I16" s="56" t="s">
        <v>18</v>
      </c>
      <c r="J16" s="11"/>
      <c r="K16" s="49"/>
      <c r="L16" s="49"/>
      <c r="M16" s="52"/>
      <c r="N16" s="49"/>
      <c r="O16" s="11"/>
      <c r="P16" s="11"/>
      <c r="Q16" s="11"/>
      <c r="R16" s="49"/>
      <c r="S16" s="49"/>
      <c r="T16" s="49"/>
      <c r="U16" s="49"/>
      <c r="V16" s="49"/>
      <c r="W16" s="11"/>
      <c r="X16" s="11"/>
      <c r="Y16" s="11" t="s">
        <v>61</v>
      </c>
      <c r="Z16" s="11" t="s">
        <v>66</v>
      </c>
      <c r="AA16" s="11" t="s">
        <v>61</v>
      </c>
      <c r="AB16" s="11" t="s">
        <v>66</v>
      </c>
      <c r="AC16" s="11" t="s">
        <v>61</v>
      </c>
      <c r="AD16" s="68" t="s">
        <v>19</v>
      </c>
      <c r="AE16" s="68" t="s">
        <v>19</v>
      </c>
      <c r="AF16" s="11" t="s">
        <v>66</v>
      </c>
      <c r="AG16" s="11" t="s">
        <v>61</v>
      </c>
      <c r="AH16" s="11" t="s">
        <v>66</v>
      </c>
      <c r="AI16" s="11" t="s">
        <v>61</v>
      </c>
      <c r="AJ16" s="11" t="s">
        <v>66</v>
      </c>
      <c r="AK16" s="52" t="s">
        <v>35</v>
      </c>
      <c r="AL16" s="68" t="s">
        <v>19</v>
      </c>
      <c r="AM16" s="11" t="s">
        <v>61</v>
      </c>
      <c r="AN16" s="11" t="s">
        <v>66</v>
      </c>
      <c r="AO16" s="11" t="s">
        <v>19</v>
      </c>
      <c r="AP16" s="11" t="s">
        <v>19</v>
      </c>
      <c r="AQ16" s="38">
        <v>20</v>
      </c>
      <c r="AR16" s="25">
        <v>136</v>
      </c>
      <c r="AS16" s="28">
        <v>5</v>
      </c>
      <c r="AT16" s="29">
        <v>7.52</v>
      </c>
      <c r="AU16" s="10">
        <f t="shared" si="0"/>
        <v>7</v>
      </c>
      <c r="AV16" s="10">
        <f>(AT16-AU16)*60</f>
        <v>31.199999999999974</v>
      </c>
    </row>
    <row r="17" spans="1:48" s="30" customFormat="1" ht="12.75" hidden="1">
      <c r="A17" s="12"/>
      <c r="B17" s="26"/>
      <c r="C17" s="26">
        <v>1</v>
      </c>
      <c r="D17" s="31">
        <f>AT17</f>
        <v>8</v>
      </c>
      <c r="E17" s="26">
        <f>AR17</f>
        <v>160</v>
      </c>
      <c r="F17" s="54">
        <f>AU17</f>
        <v>8</v>
      </c>
      <c r="G17" s="55" t="s">
        <v>17</v>
      </c>
      <c r="H17" s="54">
        <f>AV17</f>
        <v>0</v>
      </c>
      <c r="I17" s="56" t="s">
        <v>18</v>
      </c>
      <c r="J17" s="49" t="s">
        <v>19</v>
      </c>
      <c r="K17" s="49" t="s">
        <v>19</v>
      </c>
      <c r="L17" s="49" t="s">
        <v>19</v>
      </c>
      <c r="M17" s="49" t="s">
        <v>19</v>
      </c>
      <c r="N17" s="49" t="s">
        <v>19</v>
      </c>
      <c r="O17" s="49" t="s">
        <v>19</v>
      </c>
      <c r="P17" s="49" t="s">
        <v>19</v>
      </c>
      <c r="Q17" s="49" t="s">
        <v>19</v>
      </c>
      <c r="R17" s="49" t="s">
        <v>19</v>
      </c>
      <c r="S17" s="49" t="s">
        <v>19</v>
      </c>
      <c r="T17" s="49" t="s">
        <v>19</v>
      </c>
      <c r="U17" s="49" t="s">
        <v>19</v>
      </c>
      <c r="V17" s="49" t="s">
        <v>19</v>
      </c>
      <c r="W17" s="49" t="s">
        <v>19</v>
      </c>
      <c r="X17" s="49" t="s">
        <v>19</v>
      </c>
      <c r="Y17" s="49" t="s">
        <v>19</v>
      </c>
      <c r="Z17" s="49" t="s">
        <v>19</v>
      </c>
      <c r="AA17" s="49" t="s">
        <v>19</v>
      </c>
      <c r="AB17" s="49" t="s">
        <v>19</v>
      </c>
      <c r="AC17" s="49" t="s">
        <v>19</v>
      </c>
      <c r="AD17" s="49" t="s">
        <v>19</v>
      </c>
      <c r="AE17" s="49" t="s">
        <v>19</v>
      </c>
      <c r="AF17" s="49" t="s">
        <v>19</v>
      </c>
      <c r="AG17" s="49" t="s">
        <v>19</v>
      </c>
      <c r="AH17" s="49" t="s">
        <v>19</v>
      </c>
      <c r="AI17" s="49" t="s">
        <v>19</v>
      </c>
      <c r="AJ17" s="49" t="s">
        <v>19</v>
      </c>
      <c r="AK17" s="49" t="s">
        <v>19</v>
      </c>
      <c r="AL17" s="49" t="s">
        <v>19</v>
      </c>
      <c r="AM17" s="49" t="s">
        <v>19</v>
      </c>
      <c r="AN17" s="49" t="s">
        <v>19</v>
      </c>
      <c r="AO17" s="39"/>
      <c r="AP17" s="25">
        <f>8*C17</f>
        <v>8</v>
      </c>
      <c r="AQ17" s="38">
        <v>20</v>
      </c>
      <c r="AR17" s="25">
        <f>AP17*AQ17</f>
        <v>160</v>
      </c>
      <c r="AS17" s="28"/>
      <c r="AT17" s="29">
        <f>(AR17-AS17)/AQ17</f>
        <v>8</v>
      </c>
      <c r="AU17" s="10">
        <f t="shared" si="0"/>
        <v>8</v>
      </c>
      <c r="AV17" s="10">
        <f>(AT17-AU17)*60</f>
        <v>0</v>
      </c>
    </row>
    <row r="18" spans="1:48" s="30" customFormat="1" ht="33.75" customHeight="1">
      <c r="A18" s="95" t="s">
        <v>40</v>
      </c>
      <c r="B18" s="93" t="s">
        <v>41</v>
      </c>
      <c r="C18" s="93">
        <v>0.25</v>
      </c>
      <c r="D18" s="97">
        <v>1.95</v>
      </c>
      <c r="E18" s="61">
        <v>9.75</v>
      </c>
      <c r="F18" s="54">
        <v>1</v>
      </c>
      <c r="G18" s="55" t="s">
        <v>17</v>
      </c>
      <c r="H18" s="54">
        <v>57</v>
      </c>
      <c r="I18" s="56" t="s">
        <v>18</v>
      </c>
      <c r="J18" s="68" t="s">
        <v>19</v>
      </c>
      <c r="K18" s="68" t="s">
        <v>19</v>
      </c>
      <c r="L18" s="68" t="s">
        <v>19</v>
      </c>
      <c r="M18" s="68" t="s">
        <v>19</v>
      </c>
      <c r="N18" s="68" t="s">
        <v>19</v>
      </c>
      <c r="O18" s="68" t="s">
        <v>19</v>
      </c>
      <c r="P18" s="68" t="s">
        <v>19</v>
      </c>
      <c r="Q18" s="68" t="s">
        <v>19</v>
      </c>
      <c r="R18" s="22" t="s">
        <v>42</v>
      </c>
      <c r="S18" s="22" t="s">
        <v>42</v>
      </c>
      <c r="T18" s="22" t="s">
        <v>42</v>
      </c>
      <c r="U18" s="22" t="s">
        <v>42</v>
      </c>
      <c r="V18" s="22" t="s">
        <v>42</v>
      </c>
      <c r="W18" s="68" t="s">
        <v>19</v>
      </c>
      <c r="X18" s="68" t="s">
        <v>19</v>
      </c>
      <c r="Y18" s="49"/>
      <c r="Z18" s="49"/>
      <c r="AA18" s="51"/>
      <c r="AB18" s="51"/>
      <c r="AC18" s="51"/>
      <c r="AD18" s="51"/>
      <c r="AE18" s="51"/>
      <c r="AF18" s="49"/>
      <c r="AG18" s="49"/>
      <c r="AH18" s="51"/>
      <c r="AI18" s="51"/>
      <c r="AJ18" s="51"/>
      <c r="AK18" s="51"/>
      <c r="AL18" s="51"/>
      <c r="AM18" s="51"/>
      <c r="AN18" s="49"/>
      <c r="AO18" s="22"/>
      <c r="AP18" s="25" t="e">
        <f>8*#REF!</f>
        <v>#REF!</v>
      </c>
      <c r="AQ18" s="38">
        <v>20</v>
      </c>
      <c r="AR18" s="25">
        <v>136</v>
      </c>
      <c r="AS18" s="28"/>
      <c r="AT18" s="29">
        <v>8</v>
      </c>
      <c r="AU18" s="10">
        <f>ROUNDDOWN(AT18,0)</f>
        <v>8</v>
      </c>
      <c r="AV18" s="10">
        <v>0</v>
      </c>
    </row>
    <row r="19" spans="1:48" s="30" customFormat="1" ht="37.5" customHeight="1">
      <c r="A19" s="96"/>
      <c r="B19" s="94"/>
      <c r="C19" s="94"/>
      <c r="D19" s="98"/>
      <c r="E19" s="62">
        <v>23.4</v>
      </c>
      <c r="F19" s="54">
        <v>1</v>
      </c>
      <c r="G19" s="55" t="s">
        <v>17</v>
      </c>
      <c r="H19" s="54">
        <v>57</v>
      </c>
      <c r="I19" s="56" t="s">
        <v>18</v>
      </c>
      <c r="J19" s="51"/>
      <c r="K19" s="51"/>
      <c r="L19" s="51"/>
      <c r="M19" s="49"/>
      <c r="N19" s="49"/>
      <c r="O19" s="51"/>
      <c r="P19" s="51"/>
      <c r="Q19" s="51"/>
      <c r="R19" s="49"/>
      <c r="S19" s="49"/>
      <c r="T19" s="49"/>
      <c r="U19" s="49"/>
      <c r="V19" s="49"/>
      <c r="W19" s="51"/>
      <c r="X19" s="51"/>
      <c r="Y19" s="22" t="s">
        <v>42</v>
      </c>
      <c r="Z19" s="22" t="s">
        <v>42</v>
      </c>
      <c r="AA19" s="22" t="s">
        <v>42</v>
      </c>
      <c r="AB19" s="22" t="s">
        <v>42</v>
      </c>
      <c r="AC19" s="22" t="s">
        <v>42</v>
      </c>
      <c r="AD19" s="68" t="s">
        <v>19</v>
      </c>
      <c r="AE19" s="68" t="s">
        <v>19</v>
      </c>
      <c r="AF19" s="22" t="s">
        <v>42</v>
      </c>
      <c r="AG19" s="22" t="s">
        <v>42</v>
      </c>
      <c r="AH19" s="22" t="s">
        <v>42</v>
      </c>
      <c r="AI19" s="22" t="s">
        <v>42</v>
      </c>
      <c r="AJ19" s="22" t="s">
        <v>42</v>
      </c>
      <c r="AK19" s="68" t="s">
        <v>19</v>
      </c>
      <c r="AL19" s="68" t="s">
        <v>19</v>
      </c>
      <c r="AM19" s="22" t="s">
        <v>42</v>
      </c>
      <c r="AN19" s="22" t="s">
        <v>42</v>
      </c>
      <c r="AO19" s="22"/>
      <c r="AP19" s="25">
        <f>8*C18</f>
        <v>2</v>
      </c>
      <c r="AQ19" s="38">
        <v>20</v>
      </c>
      <c r="AR19" s="25">
        <v>136</v>
      </c>
      <c r="AS19" s="28"/>
      <c r="AT19" s="29">
        <v>8</v>
      </c>
      <c r="AU19" s="10">
        <f t="shared" si="0"/>
        <v>8</v>
      </c>
      <c r="AV19" s="10">
        <v>0</v>
      </c>
    </row>
    <row r="20" spans="1:44" s="30" customFormat="1" ht="42.75" customHeight="1">
      <c r="A20" s="12"/>
      <c r="B20" s="26"/>
      <c r="C20" s="26" t="s">
        <v>1</v>
      </c>
      <c r="D20" s="26"/>
      <c r="E20" s="26" t="s">
        <v>1</v>
      </c>
      <c r="F20" s="16" t="s">
        <v>1</v>
      </c>
      <c r="G20" s="17"/>
      <c r="H20" s="16"/>
      <c r="I20" s="18"/>
      <c r="J20" s="52"/>
      <c r="K20" s="52"/>
      <c r="L20" s="52"/>
      <c r="M20" s="52"/>
      <c r="N20" s="67"/>
      <c r="O20" s="52"/>
      <c r="P20" s="52"/>
      <c r="Q20" s="11"/>
      <c r="R20" s="11"/>
      <c r="S20" s="15"/>
      <c r="T20" s="11" t="s">
        <v>1</v>
      </c>
      <c r="U20" s="11"/>
      <c r="V20" s="11"/>
      <c r="W20" s="11" t="s">
        <v>1</v>
      </c>
      <c r="X20" s="11"/>
      <c r="Y20" s="11"/>
      <c r="Z20" s="11"/>
      <c r="AA20" s="15"/>
      <c r="AB20" s="11"/>
      <c r="AC20" s="11"/>
      <c r="AD20" s="11"/>
      <c r="AE20" s="11"/>
      <c r="AF20" s="11"/>
      <c r="AG20" s="11"/>
      <c r="AH20" s="11"/>
      <c r="AI20" s="11"/>
      <c r="AJ20" s="11" t="s">
        <v>1</v>
      </c>
      <c r="AK20" s="11"/>
      <c r="AL20" s="11"/>
      <c r="AM20" s="11"/>
      <c r="AN20" s="11"/>
      <c r="AO20" s="42"/>
      <c r="AP20" s="40"/>
      <c r="AQ20" s="41"/>
      <c r="AR20" s="40"/>
    </row>
    <row r="21" spans="1:43" ht="43.5" customHeight="1">
      <c r="A21" s="12"/>
      <c r="B21" s="13"/>
      <c r="C21" s="13"/>
      <c r="D21" s="13"/>
      <c r="E21" s="13"/>
      <c r="F21" s="43"/>
      <c r="G21" s="17"/>
      <c r="H21" s="16"/>
      <c r="I21" s="18"/>
      <c r="J21" s="52"/>
      <c r="K21" s="52"/>
      <c r="L21" s="52"/>
      <c r="M21" s="52" t="s">
        <v>1</v>
      </c>
      <c r="N21" s="53"/>
      <c r="O21" s="52" t="s">
        <v>1</v>
      </c>
      <c r="P21" s="52"/>
      <c r="Q21" s="52"/>
      <c r="R21" s="52"/>
      <c r="S21" s="53"/>
      <c r="T21" s="52"/>
      <c r="U21" s="52"/>
      <c r="V21" s="52"/>
      <c r="W21" s="52"/>
      <c r="X21" s="52"/>
      <c r="Y21" s="52"/>
      <c r="Z21" s="52"/>
      <c r="AA21" s="53"/>
      <c r="AB21" s="52"/>
      <c r="AC21" s="52"/>
      <c r="AD21" s="52"/>
      <c r="AE21" s="52"/>
      <c r="AF21" s="52"/>
      <c r="AG21" s="52"/>
      <c r="AH21" s="53"/>
      <c r="AI21" s="52"/>
      <c r="AJ21" s="52"/>
      <c r="AK21" s="11"/>
      <c r="AL21" s="52"/>
      <c r="AM21" s="52"/>
      <c r="AN21" s="52"/>
      <c r="AO21" s="23"/>
      <c r="AQ21" s="24"/>
    </row>
    <row r="22" spans="1:43" ht="42.75" customHeight="1">
      <c r="A22" s="12"/>
      <c r="B22" s="13"/>
      <c r="C22" s="13"/>
      <c r="D22" s="13"/>
      <c r="E22" s="13"/>
      <c r="F22" s="16"/>
      <c r="G22" s="17"/>
      <c r="H22" s="16"/>
      <c r="I22" s="18"/>
      <c r="J22" s="19"/>
      <c r="K22" s="19"/>
      <c r="L22" s="19"/>
      <c r="M22" s="19"/>
      <c r="N22" s="53"/>
      <c r="O22" s="52"/>
      <c r="P22" s="52"/>
      <c r="Q22" s="52"/>
      <c r="R22" s="52"/>
      <c r="S22" s="53"/>
      <c r="T22" s="52"/>
      <c r="U22" s="52"/>
      <c r="V22" s="52"/>
      <c r="W22" s="52"/>
      <c r="X22" s="52"/>
      <c r="Y22" s="52"/>
      <c r="Z22" s="52"/>
      <c r="AA22" s="53"/>
      <c r="AB22" s="52"/>
      <c r="AC22" s="52"/>
      <c r="AD22" s="52"/>
      <c r="AE22" s="52"/>
      <c r="AF22" s="52"/>
      <c r="AG22" s="52"/>
      <c r="AH22" s="53"/>
      <c r="AI22" s="52"/>
      <c r="AJ22" s="52"/>
      <c r="AK22" s="11"/>
      <c r="AL22" s="52"/>
      <c r="AM22" s="52"/>
      <c r="AN22" s="19"/>
      <c r="AO22" s="23"/>
      <c r="AQ22" s="24"/>
    </row>
    <row r="23" spans="1:41" ht="42" customHeight="1">
      <c r="A23" s="21"/>
      <c r="B23" s="21"/>
      <c r="C23" s="21"/>
      <c r="D23" s="21"/>
      <c r="E23" s="21"/>
      <c r="F23" s="16"/>
      <c r="G23" s="17"/>
      <c r="H23" s="16"/>
      <c r="I23" s="18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33"/>
      <c r="AE23" s="44"/>
      <c r="AF23" s="44"/>
      <c r="AG23" s="33"/>
      <c r="AH23" s="33"/>
      <c r="AI23" s="33"/>
      <c r="AJ23" s="44"/>
      <c r="AK23" s="33"/>
      <c r="AL23" s="21"/>
      <c r="AM23" s="21"/>
      <c r="AN23" s="21"/>
      <c r="AO23" s="21"/>
    </row>
    <row r="24" spans="1:4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5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4.25">
      <c r="A25" s="1"/>
      <c r="B25" s="34" t="s">
        <v>22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46" t="s">
        <v>23</v>
      </c>
      <c r="Z25" s="34"/>
      <c r="AA25" s="34"/>
      <c r="AB25" s="34"/>
      <c r="AC25" s="34"/>
      <c r="AD25" s="34"/>
      <c r="AE25" s="1"/>
      <c r="AF25" s="1"/>
      <c r="AG25" s="34"/>
      <c r="AH25" s="34"/>
      <c r="AI25" s="34"/>
      <c r="AJ25" s="1"/>
      <c r="AK25" s="34"/>
      <c r="AL25" s="34"/>
      <c r="AM25" s="34"/>
      <c r="AN25" s="34"/>
      <c r="AO25" s="34"/>
    </row>
    <row r="26" spans="1:41" ht="14.25">
      <c r="A26" s="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1"/>
      <c r="R26" s="1"/>
      <c r="S26" s="1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2:41" ht="16.5">
      <c r="B27" s="20" t="s">
        <v>24</v>
      </c>
      <c r="C27" s="20" t="s">
        <v>55</v>
      </c>
      <c r="D27" s="20" t="s">
        <v>56</v>
      </c>
      <c r="E27" s="20"/>
      <c r="F27" s="20"/>
      <c r="G27" s="20"/>
      <c r="H27" s="20"/>
      <c r="I27" s="20"/>
      <c r="J27" s="47"/>
      <c r="K27" s="47"/>
      <c r="L27" s="47"/>
      <c r="M27" s="47"/>
      <c r="N27" s="47"/>
      <c r="O27" s="20"/>
      <c r="P27" s="48"/>
      <c r="Q27" s="48" t="s">
        <v>43</v>
      </c>
      <c r="R27" s="48"/>
      <c r="S27" s="48"/>
      <c r="T27" s="48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4"/>
      <c r="AF27" s="34"/>
      <c r="AG27" s="20"/>
      <c r="AH27" s="20"/>
      <c r="AI27" s="20"/>
      <c r="AJ27" s="34"/>
      <c r="AK27" s="20"/>
      <c r="AL27" s="20"/>
      <c r="AM27" s="20"/>
      <c r="AN27" s="20"/>
      <c r="AO27" s="20"/>
    </row>
    <row r="28" spans="2:40" ht="16.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48"/>
      <c r="Q28" s="48"/>
      <c r="R28" s="48"/>
      <c r="S28" s="48"/>
      <c r="T28" s="48"/>
      <c r="U28" s="20"/>
      <c r="V28" s="20"/>
      <c r="W28" s="20"/>
      <c r="X28" s="20"/>
      <c r="Y28" s="20" t="s">
        <v>25</v>
      </c>
      <c r="Z28" s="20"/>
      <c r="AA28" s="20"/>
      <c r="AB28" s="20"/>
      <c r="AC28" s="20"/>
      <c r="AD28" s="20"/>
      <c r="AE28" s="20"/>
      <c r="AF28" s="47"/>
      <c r="AG28" s="47"/>
      <c r="AH28" s="47"/>
      <c r="AI28" s="47"/>
      <c r="AJ28" s="20"/>
      <c r="AK28" s="20"/>
      <c r="AL28" s="50" t="s">
        <v>49</v>
      </c>
      <c r="AM28" s="20"/>
      <c r="AN28" s="20"/>
    </row>
    <row r="29" spans="2:41" ht="16.5">
      <c r="B29" s="20" t="s">
        <v>24</v>
      </c>
      <c r="C29" s="20"/>
      <c r="D29" s="20" t="s">
        <v>56</v>
      </c>
      <c r="E29" s="20"/>
      <c r="F29" s="20"/>
      <c r="G29" s="20"/>
      <c r="H29" s="20"/>
      <c r="I29" s="20"/>
      <c r="J29" s="47"/>
      <c r="K29" s="47"/>
      <c r="L29" s="47"/>
      <c r="M29" s="47"/>
      <c r="N29" s="47"/>
      <c r="O29" s="20"/>
      <c r="P29" s="48"/>
      <c r="Q29" s="48" t="s">
        <v>44</v>
      </c>
      <c r="R29" s="48"/>
      <c r="S29" s="48"/>
      <c r="T29" s="48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2:41" ht="16.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48"/>
      <c r="Q30" s="48"/>
      <c r="R30" s="48"/>
      <c r="S30" s="48"/>
      <c r="T30" s="48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2:41" ht="16.5">
      <c r="B31" s="20" t="s">
        <v>24</v>
      </c>
      <c r="C31" s="20"/>
      <c r="D31" s="20" t="s">
        <v>56</v>
      </c>
      <c r="E31" s="20"/>
      <c r="F31" s="20"/>
      <c r="G31" s="20"/>
      <c r="H31" s="20"/>
      <c r="I31" s="20"/>
      <c r="J31" s="47"/>
      <c r="K31" s="47"/>
      <c r="L31" s="47"/>
      <c r="M31" s="47"/>
      <c r="N31" s="47"/>
      <c r="O31" s="20"/>
      <c r="P31" s="48"/>
      <c r="Q31" s="48" t="s">
        <v>32</v>
      </c>
      <c r="R31" s="48"/>
      <c r="S31" s="48"/>
      <c r="T31" s="48"/>
      <c r="U31" s="20"/>
      <c r="V31" s="20"/>
      <c r="W31" s="20"/>
      <c r="X31" s="20"/>
      <c r="Y31" s="20" t="s">
        <v>26</v>
      </c>
      <c r="Z31" s="20"/>
      <c r="AA31" s="20"/>
      <c r="AB31" s="20"/>
      <c r="AC31" s="20"/>
      <c r="AD31" s="20"/>
      <c r="AE31" s="20"/>
      <c r="AF31" s="47"/>
      <c r="AG31" s="47"/>
      <c r="AH31" s="47"/>
      <c r="AI31" s="47"/>
      <c r="AJ31" s="20"/>
      <c r="AK31" s="20"/>
      <c r="AL31" s="20" t="s">
        <v>27</v>
      </c>
      <c r="AM31" s="20"/>
      <c r="AN31" s="20"/>
      <c r="AO31" s="20"/>
    </row>
    <row r="32" spans="2:41" ht="16.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8"/>
      <c r="Q32" s="48"/>
      <c r="R32" s="48"/>
      <c r="S32" s="48"/>
      <c r="T32" s="48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2:41" ht="16.5">
      <c r="B33" s="20" t="s">
        <v>24</v>
      </c>
      <c r="C33" s="20"/>
      <c r="D33" s="20" t="s">
        <v>56</v>
      </c>
      <c r="E33" s="20"/>
      <c r="F33" s="20"/>
      <c r="G33" s="20"/>
      <c r="H33" s="20"/>
      <c r="I33" s="20"/>
      <c r="J33" s="47"/>
      <c r="K33" s="47"/>
      <c r="L33" s="47"/>
      <c r="M33" s="47"/>
      <c r="N33" s="47"/>
      <c r="O33" s="20"/>
      <c r="P33" s="48" t="s">
        <v>45</v>
      </c>
      <c r="Q33" s="48" t="s">
        <v>46</v>
      </c>
      <c r="R33" s="48"/>
      <c r="S33" s="48"/>
      <c r="T33" s="48"/>
      <c r="U33" s="20"/>
      <c r="V33" s="20" t="s">
        <v>1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2:41" ht="16.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8"/>
      <c r="Q34" s="48"/>
      <c r="R34" s="48"/>
      <c r="S34" s="48"/>
      <c r="T34" s="48"/>
      <c r="U34" s="20"/>
      <c r="V34" s="20"/>
      <c r="W34" s="20"/>
      <c r="X34" s="20"/>
      <c r="Y34" s="20" t="s">
        <v>28</v>
      </c>
      <c r="Z34" s="20"/>
      <c r="AA34" s="20"/>
      <c r="AB34" s="20"/>
      <c r="AC34" s="20"/>
      <c r="AD34" s="20"/>
      <c r="AE34" s="20"/>
      <c r="AF34" s="47"/>
      <c r="AG34" s="47"/>
      <c r="AH34" s="47"/>
      <c r="AI34" s="47"/>
      <c r="AJ34" s="20"/>
      <c r="AK34" s="20"/>
      <c r="AL34" s="20" t="s">
        <v>29</v>
      </c>
      <c r="AM34" s="20"/>
      <c r="AN34" s="20"/>
      <c r="AO34" s="20"/>
    </row>
    <row r="35" spans="2:41" ht="16.5">
      <c r="B35" s="20" t="s">
        <v>24</v>
      </c>
      <c r="C35" s="20"/>
      <c r="D35" s="20" t="s">
        <v>56</v>
      </c>
      <c r="E35" s="20"/>
      <c r="F35" s="20"/>
      <c r="G35" s="20"/>
      <c r="H35" s="20"/>
      <c r="I35" s="20"/>
      <c r="J35" s="47"/>
      <c r="K35" s="47"/>
      <c r="L35" s="47"/>
      <c r="M35" s="47"/>
      <c r="N35" s="47"/>
      <c r="O35" s="20"/>
      <c r="P35" s="48"/>
      <c r="Q35" s="48" t="s">
        <v>47</v>
      </c>
      <c r="R35" s="48"/>
      <c r="S35" s="48"/>
      <c r="T35" s="48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2:41" ht="16.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8"/>
      <c r="Q36" s="48"/>
      <c r="R36" s="48"/>
      <c r="S36" s="48"/>
      <c r="T36" s="48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2:41" ht="16.5">
      <c r="B37" s="20"/>
      <c r="C37" s="20"/>
      <c r="D37" s="20"/>
      <c r="E37" s="20"/>
      <c r="F37" s="20"/>
      <c r="G37" s="20"/>
      <c r="H37" s="20"/>
      <c r="I37" s="20"/>
      <c r="J37" s="34"/>
      <c r="K37" s="34"/>
      <c r="L37" s="34"/>
      <c r="M37" s="34"/>
      <c r="N37" s="34"/>
      <c r="O37" s="34"/>
      <c r="P37" s="48"/>
      <c r="Q37" s="48"/>
      <c r="R37" s="48"/>
      <c r="S37" s="48"/>
      <c r="T37" s="48"/>
      <c r="U37" s="20"/>
      <c r="V37" s="20"/>
      <c r="W37" s="20"/>
      <c r="X37" s="20"/>
      <c r="Y37" s="20" t="s">
        <v>30</v>
      </c>
      <c r="Z37" s="20"/>
      <c r="AA37" s="20"/>
      <c r="AB37" s="20"/>
      <c r="AC37" s="20"/>
      <c r="AD37" s="20"/>
      <c r="AE37" s="20"/>
      <c r="AF37" s="47"/>
      <c r="AG37" s="47"/>
      <c r="AH37" s="47"/>
      <c r="AI37" s="47"/>
      <c r="AJ37" s="20"/>
      <c r="AK37" s="20"/>
      <c r="AL37" s="20" t="s">
        <v>31</v>
      </c>
      <c r="AM37" s="20"/>
      <c r="AN37" s="20"/>
      <c r="AO37" s="20"/>
    </row>
    <row r="38" spans="2:41" ht="16.5">
      <c r="B38" s="20"/>
      <c r="C38" s="20"/>
      <c r="D38" s="20"/>
      <c r="E38" s="20"/>
      <c r="F38" s="20"/>
      <c r="G38" s="20"/>
      <c r="H38" s="20"/>
      <c r="I38" s="20"/>
      <c r="J38" s="34"/>
      <c r="K38" s="34"/>
      <c r="L38" s="34"/>
      <c r="M38" s="34"/>
      <c r="N38" s="34"/>
      <c r="O38" s="34"/>
      <c r="P38" s="48"/>
      <c r="Q38" s="48"/>
      <c r="R38" s="48"/>
      <c r="S38" s="48"/>
      <c r="T38" s="48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2:41" ht="16.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48"/>
      <c r="Q39" s="48"/>
      <c r="R39" s="48"/>
      <c r="S39" s="48"/>
      <c r="T39" s="48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2:41" ht="14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31:36" ht="14.25">
      <c r="AE41" s="20"/>
      <c r="AF41" s="20"/>
      <c r="AJ41" s="20"/>
    </row>
  </sheetData>
  <sheetProtection/>
  <mergeCells count="19">
    <mergeCell ref="D18:D19"/>
    <mergeCell ref="A13:A14"/>
    <mergeCell ref="B13:B14"/>
    <mergeCell ref="C13:C14"/>
    <mergeCell ref="A15:A16"/>
    <mergeCell ref="B15:B16"/>
    <mergeCell ref="C15:C16"/>
    <mergeCell ref="A11:A12"/>
    <mergeCell ref="B11:B12"/>
    <mergeCell ref="C11:C12"/>
    <mergeCell ref="A18:A19"/>
    <mergeCell ref="B18:B19"/>
    <mergeCell ref="C18:C19"/>
    <mergeCell ref="AU9:AV9"/>
    <mergeCell ref="F10:I10"/>
    <mergeCell ref="A2:E2"/>
    <mergeCell ref="A5:J5"/>
    <mergeCell ref="A7:J7"/>
    <mergeCell ref="P8:AE8"/>
  </mergeCells>
  <printOptions/>
  <pageMargins left="0.27569444444444446" right="0" top="0.11805555555555557" bottom="0" header="0.5118055555555556" footer="0.5118055555555556"/>
  <pageSetup horizontalDpi="300" verticalDpi="300" orientation="landscape" paperSize="9" scale="56" r:id="rId1"/>
  <colBreaks count="1" manualBreakCount="1">
    <brk id="4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OLGA</cp:lastModifiedBy>
  <cp:lastPrinted>2019-08-01T13:54:40Z</cp:lastPrinted>
  <dcterms:created xsi:type="dcterms:W3CDTF">2016-01-22T07:36:17Z</dcterms:created>
  <dcterms:modified xsi:type="dcterms:W3CDTF">2019-08-02T13:15:54Z</dcterms:modified>
  <cp:category/>
  <cp:version/>
  <cp:contentType/>
  <cp:contentStatus/>
</cp:coreProperties>
</file>